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PROVIDER_MEASURES" sheetId="4" state="visible" r:id="rId4"/>
    <sheet xmlns:r="http://schemas.openxmlformats.org/officeDocument/2006/relationships" name="04_OVERSIGHT_ASSIGNMENTS" sheetId="5" state="visible" r:id="rId5"/>
    <sheet xmlns:r="http://schemas.openxmlformats.org/officeDocument/2006/relationships" name="05_OVERSIGHT_EVENT_LOG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'00_README'!$A$1:$C$33</definedName>
    <definedName name="_xlnm.Print_Area" localSheetId="1">'01_SYSTEM_PROFILE'!$A$1:$D$52</definedName>
    <definedName name="_xlnm._FilterDatabase" localSheetId="2" hidden="1">'02_CONTROL_MATRIX'!$A$4:$M$20</definedName>
    <definedName name="_xlnm.Print_Titles" localSheetId="2">'02_CONTROL_MATRIX'!$4:$4</definedName>
    <definedName name="_xlnm.Print_Area" localSheetId="2">'02_CONTROL_MATRIX'!$A$1:$M$20</definedName>
    <definedName name="_xlnm._FilterDatabase" localSheetId="3" hidden="1">'03_PROVIDER_MEASURES'!$A$4:$J$16</definedName>
    <definedName name="_xlnm.Print_Titles" localSheetId="3">'03_PROVIDER_MEASURES'!$4:$4</definedName>
    <definedName name="_xlnm.Print_Area" localSheetId="3">'03_PROVIDER_MEASURES'!$A$1:$J$16</definedName>
    <definedName name="_xlnm._FilterDatabase" localSheetId="4" hidden="1">'04_OVERSIGHT_ASSIGNMENTS'!$A$4:$L$44</definedName>
    <definedName name="_xlnm.Print_Titles" localSheetId="4">'04_OVERSIGHT_ASSIGNMENTS'!$4:$4</definedName>
    <definedName name="_xlnm.Print_Area" localSheetId="4">'04_OVERSIGHT_ASSIGNMENTS'!$A$1:$L$44</definedName>
    <definedName name="_xlnm._FilterDatabase" localSheetId="5" hidden="1">'05_OVERSIGHT_EVENT_LOG'!$A$4:$M$93</definedName>
    <definedName name="_xlnm.Print_Titles" localSheetId="5">'05_OVERSIGHT_EVENT_LOG'!$4:$4</definedName>
    <definedName name="_xlnm.Print_Area" localSheetId="5">'05_OVERSIGHT_EVENT_LOG'!$A$1:$M$93</definedName>
    <definedName name="_xlnm._FilterDatabase" localSheetId="6" hidden="1">'06_EVIDENCE_REGISTER'!$A$4:$N$144</definedName>
    <definedName name="_xlnm.Print_Titles" localSheetId="6">'06_EVIDENCE_REGISTER'!$4:$4</definedName>
    <definedName name="_xlnm.Print_Area" localSheetId="6">'06_EVIDENCE_REGISTER'!$A$1:$N$144</definedName>
    <definedName name="_xlnm.Print_Area" localSheetId="7">'07_DASHBOARD_SIGNOFF'!$A$1:$C$41</definedName>
    <definedName name="_xlnm._FilterDatabase" localSheetId="8" hidden="1">'08_SOURCE_REGISTER'!$A$4:$F$9</definedName>
    <definedName name="_xlnm.Print_Titles" localSheetId="8">'08_SOURCE_REGISTER'!$4:$4</definedName>
    <definedName name="_xlnm.Print_Area" localSheetId="8">'08_SOURCE_REGISTER'!$A$1:$F$9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  <fill>
      <patternFill patternType="solid">
        <fgColor rgb="FFEAF1FF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113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2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0" fontId="2" fillId="2" borderId="0" applyAlignment="1" pivotButton="0" quotePrefix="0" xfId="0">
      <alignment horizontal="left" vertical="top"/>
    </xf>
    <xf numFmtId="0" fontId="2" fillId="2" borderId="0" applyAlignment="1" pivotButton="0" quotePrefix="0" xfId="0">
      <alignment horizontal="left" vertical="center"/>
    </xf>
    <xf numFmtId="0" fontId="1" fillId="2" borderId="1" applyAlignment="1" pivotButton="0" quotePrefix="0" xfId="0">
      <alignment vertical="top"/>
    </xf>
    <xf numFmtId="0" fontId="2" fillId="2" borderId="1" applyAlignment="1" pivotButton="0" quotePrefix="0" xfId="0">
      <alignment vertical="top"/>
    </xf>
    <xf numFmtId="0" fontId="2" fillId="2" borderId="1" applyAlignment="1" pivotButton="0" quotePrefix="0" xfId="0">
      <alignment horizontal="left" vertical="top"/>
    </xf>
    <xf numFmtId="0" fontId="2" fillId="2" borderId="1" applyAlignment="1" pivotButton="0" quotePrefix="0" xfId="0">
      <alignment horizontal="left" vertical="center"/>
    </xf>
    <xf numFmtId="0" fontId="1" fillId="3" borderId="0" applyAlignment="1" pivotButton="0" quotePrefix="0" xfId="0">
      <alignment vertical="top"/>
    </xf>
    <xf numFmtId="0" fontId="3" fillId="3" borderId="0" applyAlignment="1" pivotButton="0" quotePrefix="0" xfId="0">
      <alignment vertical="top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/>
    </xf>
    <xf numFmtId="0" fontId="3" fillId="3" borderId="1" applyAlignment="1" pivotButton="0" quotePrefix="0" xfId="0">
      <alignment vertical="top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/>
    </xf>
    <xf numFmtId="0" fontId="4" fillId="4" borderId="0" applyAlignment="1" pivotButton="0" quotePrefix="0" xfId="0">
      <alignment vertical="top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/>
    </xf>
    <xf numFmtId="0" fontId="4" fillId="4" borderId="1" applyAlignment="1" pivotButton="0" quotePrefix="0" xfId="0">
      <alignment vertical="top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  <xf numFmtId="0" fontId="5" fillId="5" borderId="0" applyAlignment="1" pivotButton="0" quotePrefix="0" xfId="0">
      <alignment vertical="center"/>
    </xf>
    <xf numFmtId="0" fontId="1" fillId="5" borderId="1" applyAlignment="1" pivotButton="0" quotePrefix="0" xfId="0">
      <alignment vertical="top"/>
    </xf>
    <xf numFmtId="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center"/>
    </xf>
    <xf numFmtId="0" fontId="1" fillId="6" borderId="0" applyAlignment="1" pivotButton="0" quotePrefix="0" xfId="0">
      <alignment vertical="top"/>
    </xf>
    <xf numFmtId="0" fontId="6" fillId="6" borderId="0" applyAlignment="1" pivotButton="0" quotePrefix="0" xfId="0">
      <alignment vertical="top"/>
    </xf>
    <xf numFmtId="0" fontId="1" fillId="6" borderId="1" applyAlignment="1" pivotButton="0" quotePrefix="0" xfId="0">
      <alignment vertical="top"/>
    </xf>
    <xf numFmtId="0" fontId="6" fillId="6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/>
    </xf>
    <xf numFmtId="0" fontId="7" fillId="2" borderId="1" applyAlignment="1" pivotButton="0" quotePrefix="0" xfId="0">
      <alignment horizontal="center" vertical="top"/>
    </xf>
    <xf numFmtId="0" fontId="6" fillId="3" borderId="0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0" fontId="1" fillId="7" borderId="0" applyAlignment="1" pivotButton="0" quotePrefix="0" xfId="0">
      <alignment vertical="top"/>
    </xf>
    <xf numFmtId="0" fontId="6" fillId="7" borderId="0" applyAlignment="1" pivotButton="0" quotePrefix="0" xfId="0">
      <alignment vertical="top"/>
    </xf>
    <xf numFmtId="0" fontId="1" fillId="7" borderId="1" applyAlignment="1" pivotButton="0" quotePrefix="0" xfId="0">
      <alignment vertical="top"/>
    </xf>
    <xf numFmtId="0" fontId="6" fillId="7" borderId="1" applyAlignment="1" pivotButton="0" quotePrefix="0" xfId="0">
      <alignment vertical="top"/>
    </xf>
    <xf numFmtId="0" fontId="1" fillId="8" borderId="0" applyAlignment="1" pivotButton="0" quotePrefix="0" xfId="0">
      <alignment vertical="top"/>
    </xf>
    <xf numFmtId="0" fontId="6" fillId="8" borderId="0" applyAlignment="1" pivotButton="0" quotePrefix="0" xfId="0">
      <alignment vertical="top"/>
    </xf>
    <xf numFmtId="0" fontId="1" fillId="8" borderId="1" applyAlignment="1" pivotButton="0" quotePrefix="0" xfId="0">
      <alignment vertical="top"/>
    </xf>
    <xf numFmtId="0" fontId="6" fillId="8" borderId="1" applyAlignment="1" pivotButton="0" quotePrefix="0" xfId="0">
      <alignment vertical="top"/>
    </xf>
    <xf numFmtId="0" fontId="1" fillId="9" borderId="0" applyAlignment="1" pivotButton="0" quotePrefix="0" xfId="0">
      <alignment vertical="top"/>
    </xf>
    <xf numFmtId="0" fontId="6" fillId="9" borderId="0" applyAlignment="1" pivotButton="0" quotePrefix="0" xfId="0">
      <alignment vertical="top"/>
    </xf>
    <xf numFmtId="0" fontId="1" fillId="9" borderId="1" applyAlignment="1" pivotButton="0" quotePrefix="0" xfId="0">
      <alignment vertical="top"/>
    </xf>
    <xf numFmtId="0" fontId="6" fillId="9" borderId="1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5" fontId="1" fillId="7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/>
    </xf>
    <xf numFmtId="164" fontId="1" fillId="7" borderId="1" applyAlignment="1" pivotButton="0" quotePrefix="0" xfId="0">
      <alignment vertical="top"/>
    </xf>
    <xf numFmtId="164" fontId="6" fillId="3" borderId="0" applyAlignment="1" pivotButton="0" quotePrefix="0" xfId="0">
      <alignment vertical="top"/>
    </xf>
    <xf numFmtId="164" fontId="6" fillId="3" borderId="1" applyAlignment="1" pivotButton="0" quotePrefix="0" xfId="0">
      <alignment vertical="top"/>
    </xf>
    <xf numFmtId="0" fontId="8" fillId="3" borderId="0" applyAlignment="1" pivotButton="0" quotePrefix="0" xfId="0">
      <alignment vertical="top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vertical="center" wrapText="1"/>
    </xf>
    <xf numFmtId="0" fontId="6" fillId="6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vertical="center" wrapText="1"/>
    </xf>
    <xf numFmtId="0" fontId="6" fillId="6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0" fontId="1" fillId="11" borderId="0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0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regulatory-framework-ai" TargetMode="External" Id="rId3"/><Relationship Type="http://schemas.openxmlformats.org/officeDocument/2006/relationships/hyperlink" Target="https://digital-strategy.ec.europa.eu/en/policies/guidelines-ai-high-risk-systems" TargetMode="External" Id="rId4"/><Relationship Type="http://schemas.openxmlformats.org/officeDocument/2006/relationships/hyperlink" Target="https://digital-strategy.ec.europa.eu/en/faqs/navigating-ai-act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selection activeCell="A1" sqref="A1"/>
    </sheetView>
  </sheetViews>
  <sheetFormatPr baseColWidth="8" defaultRowHeight="15"/>
  <cols>
    <col width="20" customWidth="1" style="106" min="1" max="1"/>
    <col width="22" customWidth="1" style="106" min="2" max="2"/>
    <col width="22" customWidth="1" style="106" min="3" max="3"/>
    <col width="22" customWidth="1" style="106" min="4" max="4"/>
    <col width="22" customWidth="1" style="106" min="5" max="5"/>
    <col width="22" customWidth="1" style="106" min="6" max="6"/>
    <col width="22" customWidth="1" style="106" min="7" max="7"/>
    <col width="22" customWidth="1" style="106" min="8" max="8"/>
  </cols>
  <sheetData>
    <row r="1" ht="35" customHeight="1" s="106">
      <c r="A1" s="99" t="inlineStr">
        <is>
          <t>AZComply — Human Oversight Control Workbook</t>
        </is>
      </c>
      <c r="B1" s="1" t="n"/>
      <c r="C1" s="1" t="n"/>
      <c r="D1" s="1" t="n"/>
      <c r="E1" s="1" t="n"/>
      <c r="F1" s="1" t="n"/>
      <c r="G1" s="1" t="n"/>
      <c r="H1" s="1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EU AI Act • Article 14 provider design • Article 13(3)(d) instructions • Article 26(2) deployer assignment • Annex III 1(a) two-person verification</t>
        </is>
      </c>
      <c r="B2" s="1" t="n"/>
      <c r="C2" s="1" t="n"/>
      <c r="D2" s="1" t="n"/>
      <c r="E2" s="1" t="n"/>
      <c r="F2" s="1" t="n"/>
      <c r="G2" s="1" t="n"/>
      <c r="H2" s="1" t="n"/>
      <c r="I2" s="40" t="n"/>
      <c r="J2" s="40" t="n"/>
      <c r="K2" s="40" t="n"/>
      <c r="L2" s="40" t="n"/>
      <c r="M2" s="40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29" t="inlineStr">
        <is>
          <t>PURPOSE
Turn human-oversight requirements into an auditable operating system: scope → provider measures → deployer assignments → intervention capability → event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>
      <c r="A4" s="1" t="n"/>
      <c r="H4" s="1" t="n"/>
      <c r="I4" s="40" t="n"/>
      <c r="J4" s="40" t="n"/>
      <c r="K4" s="40" t="n"/>
      <c r="L4" s="40" t="n"/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40" t="n"/>
      <c r="J5" s="40" t="n"/>
      <c r="K5" s="40" t="n"/>
      <c r="L5" s="40" t="n"/>
      <c r="M5" s="4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n"/>
      <c r="B6" s="40" t="n"/>
      <c r="C6" s="40" t="n"/>
      <c r="D6" s="40" t="n"/>
      <c r="E6" s="40" t="n"/>
      <c r="F6" s="40" t="n"/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 ht="23" customHeight="1" s="106">
      <c r="A7" s="100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96" t="inlineStr">
        <is>
          <t>Designed for</t>
        </is>
      </c>
      <c r="B8" s="41" t="inlineStr">
        <is>
          <t>One high-risk AI system / materially distinct deployment context per workbook.</t>
        </is>
      </c>
      <c r="C8" s="1" t="n"/>
      <c r="D8" s="1" t="n"/>
      <c r="E8" s="1" t="n"/>
      <c r="F8" s="1" t="n"/>
      <c r="G8" s="1" t="n"/>
      <c r="H8" s="1" t="n"/>
      <c r="I8" s="40" t="n"/>
      <c r="J8" s="40" t="n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96" t="inlineStr">
        <is>
          <t>It does</t>
        </is>
      </c>
      <c r="B9" s="41" t="inlineStr">
        <is>
          <t>Separate provider-side Article 14 design measures from deployer-side Article 26(2) operational assignments, then connect both to evidence and real oversight events.</t>
        </is>
      </c>
      <c r="C9" s="1" t="n"/>
      <c r="D9" s="1" t="n"/>
      <c r="E9" s="1" t="n"/>
      <c r="F9" s="1" t="n"/>
      <c r="G9" s="1" t="n"/>
      <c r="H9" s="1" t="n"/>
      <c r="I9" s="40" t="n"/>
      <c r="J9" s="40" t="n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96" t="inlineStr">
        <is>
          <t>It does not</t>
        </is>
      </c>
      <c r="B10" s="41" t="inlineStr">
        <is>
          <t>Treat a generic 'human-in-the-loop' label as compliance, certify full AI Act compliance, replace classification, or decide employment/data-protection/national-law obligations.</t>
        </is>
      </c>
      <c r="C10" s="1" t="n"/>
      <c r="D10" s="1" t="n"/>
      <c r="E10" s="1" t="n"/>
      <c r="F10" s="1" t="n"/>
      <c r="G10" s="1" t="n"/>
      <c r="H10" s="1" t="n"/>
      <c r="I10" s="40" t="n"/>
      <c r="J10" s="40" t="n"/>
      <c r="K10" s="40" t="n"/>
      <c r="L10" s="40" t="n"/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96" t="inlineStr">
        <is>
          <t>Critical principle</t>
        </is>
      </c>
      <c r="B11" s="41" t="inlineStr">
        <is>
          <t>Human oversight is not a single control. It requires suitable system capabilities, documented provider measures, competent/trained/authorised deployer personnel, support, and evidence that intervention is workable in practice.</t>
        </is>
      </c>
      <c r="C11" s="1" t="n"/>
      <c r="D11" s="1" t="n"/>
      <c r="E11" s="1" t="n"/>
      <c r="F11" s="1" t="n"/>
      <c r="G11" s="1" t="n"/>
      <c r="H11" s="1" t="n"/>
      <c r="I11" s="40" t="n"/>
      <c r="J11" s="40" t="n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n"/>
      <c r="B12" s="40" t="n"/>
      <c r="C12" s="40" t="n"/>
      <c r="D12" s="40" t="n"/>
      <c r="E12" s="40" t="n"/>
      <c r="F12" s="40" t="n"/>
      <c r="G12" s="40" t="n"/>
      <c r="H12" s="40" t="n"/>
      <c r="I12" s="40" t="n"/>
      <c r="J12" s="40" t="n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 ht="23" customHeight="1" s="106">
      <c r="A13" s="100" t="inlineStr">
        <is>
          <t>CURRENT APPLICATION TIMELINE</t>
        </is>
      </c>
      <c r="B13" s="1" t="n"/>
      <c r="C13" s="1" t="n"/>
      <c r="D13" s="1" t="n"/>
      <c r="E13" s="1" t="n"/>
      <c r="F13" s="1" t="n"/>
      <c r="G13" s="1" t="n"/>
      <c r="H13" s="1" t="n"/>
      <c r="I13" s="40" t="n"/>
      <c r="J13" s="40" t="n"/>
      <c r="K13" s="40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 ht="31" customHeight="1" s="106">
      <c r="A14" s="45" t="inlineStr">
        <is>
          <t>Route</t>
        </is>
      </c>
      <c r="B14" s="45" t="inlineStr">
        <is>
          <t>Binding date</t>
        </is>
      </c>
      <c r="C14" s="45" t="inlineStr">
        <is>
          <t>Workbook treatment</t>
        </is>
      </c>
      <c r="D14" s="40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Annex III high-risk systems — Article 6(2)</t>
        </is>
      </c>
      <c r="B15" s="51" t="inlineStr">
        <is>
          <t>2 December 2027</t>
        </is>
      </c>
      <c r="C15" s="40" t="inlineStr">
        <is>
          <t>Use this workbook now for readiness; Article 14/26 high-risk obligations bind from this date.</t>
        </is>
      </c>
      <c r="D15" s="40" t="n"/>
      <c r="E15" s="40" t="n"/>
      <c r="F15" s="40" t="n"/>
      <c r="G15" s="40" t="n"/>
      <c r="H15" s="40" t="n"/>
      <c r="I15" s="40" t="n"/>
      <c r="J15" s="40" t="n"/>
      <c r="K15" s="40" t="n"/>
      <c r="L15" s="40" t="n"/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inlineStr">
        <is>
          <t>Annex I product high-risk systems — Article 6(1)</t>
        </is>
      </c>
      <c r="B16" s="51" t="inlineStr">
        <is>
          <t>2 August 2028</t>
        </is>
      </c>
      <c r="C16" s="40" t="inlineStr">
        <is>
          <t>Use now for readiness; Article 14/26 high-risk obligations bind from this date.</t>
        </is>
      </c>
      <c r="D16" s="40" t="n"/>
      <c r="E16" s="40" t="n"/>
      <c r="F16" s="40" t="n"/>
      <c r="G16" s="40" t="n"/>
      <c r="H16" s="40" t="n"/>
      <c r="I16" s="40" t="n"/>
      <c r="J16" s="40" t="n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inlineStr">
        <is>
          <t>Article 14(5) Annex III 1(a) verification</t>
        </is>
      </c>
      <c r="B17" s="51" t="inlineStr">
        <is>
          <t>Same high-risk application route</t>
        </is>
      </c>
      <c r="C17" s="40" t="inlineStr">
        <is>
          <t>Special two-natural-person verification requirement, subject to the law-enforcement/migration/border/asylum proportionality exception.</t>
        </is>
      </c>
      <c r="D17" s="40" t="n"/>
      <c r="E17" s="40" t="n"/>
      <c r="F17" s="40" t="n"/>
      <c r="G17" s="40" t="n"/>
      <c r="H17" s="40" t="n"/>
      <c r="I17" s="40" t="n"/>
      <c r="J17" s="40" t="n"/>
      <c r="K17" s="40" t="n"/>
      <c r="L17" s="40" t="n"/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n"/>
      <c r="B18" s="40" t="n"/>
      <c r="C18" s="40" t="n"/>
      <c r="D18" s="40" t="n"/>
      <c r="E18" s="40" t="n"/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 ht="23" customHeight="1" s="106">
      <c r="A19" s="100" t="inlineStr">
        <is>
          <t>8-STEP OPERATING PLAN</t>
        </is>
      </c>
      <c r="B19" s="1" t="n"/>
      <c r="C19" s="1" t="n"/>
      <c r="D19" s="1" t="n"/>
      <c r="E19" s="1" t="n"/>
      <c r="F19" s="1" t="n"/>
      <c r="G19" s="1" t="n"/>
      <c r="H19" s="1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4" t="inlineStr">
        <is>
          <t>1</t>
        </is>
      </c>
      <c r="B20" s="74" t="inlineStr">
        <is>
          <t>Profile</t>
        </is>
      </c>
      <c r="C20" s="41" t="inlineStr">
        <is>
          <t>Enter the system, operator role, high-risk route and oversight facts in 01_SYSTEM_PROFILE.</t>
        </is>
      </c>
      <c r="D20" s="1" t="n"/>
      <c r="E20" s="1" t="n"/>
      <c r="F20" s="1" t="n"/>
      <c r="G20" s="1" t="n"/>
      <c r="H20" s="1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4" t="inlineStr">
        <is>
          <t>2</t>
        </is>
      </c>
      <c r="B21" s="74" t="inlineStr">
        <is>
          <t>Resolve applicability</t>
        </is>
      </c>
      <c r="C21" s="41" t="inlineStr">
        <is>
          <t>Review calculated provider, deployer and Annex III 1(a) oversight routes.</t>
        </is>
      </c>
      <c r="D21" s="1" t="n"/>
      <c r="E21" s="1" t="n"/>
      <c r="F21" s="1" t="n"/>
      <c r="G21" s="1" t="n"/>
      <c r="H21" s="1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4" t="inlineStr">
        <is>
          <t>3</t>
        </is>
      </c>
      <c r="B22" s="74" t="inlineStr">
        <is>
          <t>Assign controls</t>
        </is>
      </c>
      <c r="C22" s="41" t="inlineStr">
        <is>
          <t>Complete owners, status, due dates and evidence in 02_CONTROL_MATRIX.</t>
        </is>
      </c>
      <c r="D22" s="1" t="n"/>
      <c r="E22" s="1" t="n"/>
      <c r="F22" s="1" t="n"/>
      <c r="G22" s="1" t="n"/>
      <c r="H22" s="1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4" t="inlineStr">
        <is>
          <t>4</t>
        </is>
      </c>
      <c r="B23" s="74" t="inlineStr">
        <is>
          <t>Provider measures</t>
        </is>
      </c>
      <c r="C23" s="41" t="inlineStr">
        <is>
          <t>Document Article 14 system capabilities and provider-specified deployer measures in 03_PROVIDER_MEASURES.</t>
        </is>
      </c>
      <c r="D23" s="1" t="n"/>
      <c r="E23" s="1" t="n"/>
      <c r="F23" s="1" t="n"/>
      <c r="G23" s="1" t="n"/>
      <c r="H23" s="1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4" t="inlineStr">
        <is>
          <t>5</t>
        </is>
      </c>
      <c r="B24" s="74" t="inlineStr">
        <is>
          <t>Deployer assignments</t>
        </is>
      </c>
      <c r="C24" s="41" t="inlineStr">
        <is>
          <t>Assign competent, trained, authorised natural persons with support in 04_OVERSIGHT_ASSIGNMENTS.</t>
        </is>
      </c>
      <c r="D24" s="1" t="n"/>
      <c r="E24" s="1" t="n"/>
      <c r="F24" s="1" t="n"/>
      <c r="G24" s="1" t="n"/>
      <c r="H24" s="1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4" t="inlineStr">
        <is>
          <t>6</t>
        </is>
      </c>
      <c r="B25" s="74" t="inlineStr">
        <is>
          <t>Operate &amp; test</t>
        </is>
      </c>
      <c r="C25" s="41" t="inlineStr">
        <is>
          <t>Record overrides, stops, escalations, automation-bias concerns, anomalies and two-person verifications in 05_OVERSIGHT_EVENT_LOG.</t>
        </is>
      </c>
      <c r="D25" s="1" t="n"/>
      <c r="E25" s="1" t="n"/>
      <c r="F25" s="1" t="n"/>
      <c r="G25" s="1" t="n"/>
      <c r="H25" s="1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4" t="inlineStr">
        <is>
          <t>7</t>
        </is>
      </c>
      <c r="B26" s="74" t="inlineStr">
        <is>
          <t>Evidence</t>
        </is>
      </c>
      <c r="C26" s="41" t="inlineStr">
        <is>
          <t>Register exact evidence IDs in 06_EVIDENCE_REGISTER; current linked evidence drives readiness.</t>
        </is>
      </c>
      <c r="D26" s="1" t="n"/>
      <c r="E26" s="1" t="n"/>
      <c r="F26" s="1" t="n"/>
      <c r="G26" s="1" t="n"/>
      <c r="H26" s="1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4" t="inlineStr">
        <is>
          <t>8</t>
        </is>
      </c>
      <c r="B27" s="74" t="inlineStr">
        <is>
          <t>Independent review</t>
        </is>
      </c>
      <c r="C27" s="41" t="inlineStr">
        <is>
          <t>Use 07_DASHBOARD_SIGNOFF. Maximum state is READY FOR INDEPENDENT HUMAN OVERSIGHT REVIEW, never automatic 'compliant'.</t>
        </is>
      </c>
      <c r="D27" s="1" t="n"/>
      <c r="E27" s="1" t="n"/>
      <c r="F27" s="1" t="n"/>
      <c r="G27" s="1" t="n"/>
      <c r="H27" s="1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n"/>
      <c r="B28" s="40" t="n"/>
      <c r="C28" s="40" t="n"/>
      <c r="D28" s="40" t="n"/>
      <c r="E28" s="40" t="n"/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 ht="23" customHeight="1" s="106">
      <c r="A29" s="100" t="inlineStr">
        <is>
          <t>INPUT / OUTPUT CONVENTION</t>
        </is>
      </c>
      <c r="B29" s="1" t="n"/>
      <c r="C29" s="1" t="n"/>
      <c r="D29" s="1" t="n"/>
      <c r="E29" s="1" t="n"/>
      <c r="F29" s="1" t="n"/>
      <c r="G29" s="1" t="n"/>
      <c r="H29" s="1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51" t="inlineStr">
        <is>
          <t>Yellow</t>
        </is>
      </c>
      <c r="B30" s="41" t="inlineStr">
        <is>
          <t>User fact, owner, decision, evidence pointer or reviewer input</t>
        </is>
      </c>
      <c r="C30" s="1" t="n"/>
      <c r="D30" s="1" t="n"/>
      <c r="E30" s="1" t="n"/>
      <c r="F30" s="1" t="n"/>
      <c r="G30" s="1" t="n"/>
      <c r="H30" s="1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74" t="inlineStr">
        <is>
          <t>Blue</t>
        </is>
      </c>
      <c r="B31" s="41" t="inlineStr">
        <is>
          <t>Calculated result or legal reference</t>
        </is>
      </c>
      <c r="C31" s="1" t="n"/>
      <c r="D31" s="1" t="n"/>
      <c r="E31" s="1" t="n"/>
      <c r="F31" s="1" t="n"/>
      <c r="G31" s="1" t="n"/>
      <c r="H31" s="1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97" t="inlineStr">
        <is>
          <t>Red</t>
        </is>
      </c>
      <c r="B32" s="41" t="inlineStr">
        <is>
          <t>Unresolved blocker, failed oversight capability or missing/stale evidence</t>
        </is>
      </c>
      <c r="C32" s="1" t="n"/>
      <c r="D32" s="1" t="n"/>
      <c r="E32" s="1" t="n"/>
      <c r="F32" s="1" t="n"/>
      <c r="G32" s="1" t="n"/>
      <c r="H32" s="1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98" t="inlineStr">
        <is>
          <t>Green</t>
        </is>
      </c>
      <c r="B33" s="41" t="inlineStr">
        <is>
          <t>Resolved control, current evidence or review-ready state</t>
        </is>
      </c>
      <c r="C33" s="1" t="n"/>
      <c r="D33" s="1" t="n"/>
      <c r="E33" s="1" t="n"/>
      <c r="F33" s="1" t="n"/>
      <c r="G33" s="1" t="n"/>
      <c r="H33" s="1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n"/>
      <c r="B34" s="40" t="n"/>
      <c r="C34" s="40" t="n"/>
      <c r="D34" s="40" t="n"/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n"/>
      <c r="B35" s="40" t="n"/>
      <c r="C35" s="40" t="n"/>
      <c r="D35" s="40" t="n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n"/>
      <c r="B36" s="40" t="n"/>
      <c r="C36" s="40" t="n"/>
      <c r="D36" s="40" t="n"/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n"/>
      <c r="B37" s="40" t="n"/>
      <c r="C37" s="40" t="n"/>
      <c r="D37" s="40" t="n"/>
      <c r="E37" s="40" t="n"/>
      <c r="F37" s="40" t="n"/>
      <c r="G37" s="40" t="n"/>
      <c r="H37" s="40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n"/>
      <c r="B38" s="40" t="n"/>
      <c r="C38" s="40" t="n"/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n"/>
      <c r="B39" s="40" t="n"/>
      <c r="C39" s="40" t="n"/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n"/>
      <c r="B40" s="40" t="n"/>
      <c r="C40" s="40" t="n"/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n"/>
      <c r="B41" s="40" t="n"/>
      <c r="C41" s="40" t="n"/>
      <c r="D41" s="40" t="n"/>
      <c r="E41" s="40" t="n"/>
      <c r="F41" s="40" t="n"/>
      <c r="G41" s="40" t="n"/>
      <c r="H41" s="40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n"/>
      <c r="B42" s="40" t="n"/>
      <c r="C42" s="40" t="n"/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n"/>
      <c r="B43" s="40" t="n"/>
      <c r="C43" s="40" t="n"/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n"/>
      <c r="B44" s="40" t="n"/>
      <c r="C44" s="40" t="n"/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n"/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n"/>
      <c r="B46" s="40" t="n"/>
      <c r="C46" s="40" t="n"/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n"/>
      <c r="B47" s="40" t="n"/>
      <c r="C47" s="40" t="n"/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n"/>
      <c r="B48" s="40" t="n"/>
      <c r="C48" s="40" t="n"/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n"/>
      <c r="B49" s="40" t="n"/>
      <c r="C49" s="40" t="n"/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n"/>
      <c r="B50" s="40" t="n"/>
      <c r="C50" s="40" t="n"/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n"/>
      <c r="B51" s="40" t="n"/>
      <c r="C51" s="40" t="n"/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n"/>
      <c r="B52" s="40" t="n"/>
      <c r="C52" s="40" t="n"/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mergeCells count="23">
    <mergeCell ref="C25:H25"/>
    <mergeCell ref="B9:H9"/>
    <mergeCell ref="C22:H22"/>
    <mergeCell ref="B30:H30"/>
    <mergeCell ref="B33:H33"/>
    <mergeCell ref="A1:H1"/>
    <mergeCell ref="C21:H21"/>
    <mergeCell ref="B32:H32"/>
    <mergeCell ref="A7:H7"/>
    <mergeCell ref="C27:H27"/>
    <mergeCell ref="C23:H23"/>
    <mergeCell ref="B31:H31"/>
    <mergeCell ref="A3:H5"/>
    <mergeCell ref="A2:H2"/>
    <mergeCell ref="B11:H11"/>
    <mergeCell ref="B8:H8"/>
    <mergeCell ref="C24:H24"/>
    <mergeCell ref="A29:H29"/>
    <mergeCell ref="A13:H13"/>
    <mergeCell ref="A19:H19"/>
    <mergeCell ref="B10:H10"/>
    <mergeCell ref="C26:H26"/>
    <mergeCell ref="C20:H20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selection activeCell="A1" sqref="A1"/>
    </sheetView>
  </sheetViews>
  <sheetFormatPr baseColWidth="8" defaultRowHeight="15"/>
  <cols>
    <col width="13" customWidth="1" style="106" min="1" max="1"/>
    <col width="43" customWidth="1" style="106" min="2" max="2"/>
    <col width="22" customWidth="1" style="106" min="3" max="3"/>
    <col width="40" customWidth="1" style="106" min="4" max="4"/>
    <col width="18" customWidth="1" style="106" min="5" max="5"/>
    <col width="18" customWidth="1" style="106" min="6" max="6"/>
    <col width="18" customWidth="1" style="106" min="7" max="7"/>
    <col width="18" customWidth="1" style="106" min="8" max="8"/>
  </cols>
  <sheetData>
    <row r="1" ht="35" customHeight="1" s="106">
      <c r="A1" s="99" t="inlineStr">
        <is>
          <t>System &amp; Human Oversight Profile</t>
        </is>
      </c>
      <c r="B1" s="1" t="n"/>
      <c r="C1" s="1" t="n"/>
      <c r="D1" s="1" t="n"/>
      <c r="E1" s="1" t="n"/>
      <c r="F1" s="1" t="n"/>
      <c r="G1" s="1" t="n"/>
      <c r="H1" s="1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Enter the factual conditions that determine Article 14, Article 26(2) and Annex III 1(a) oversight routes.</t>
        </is>
      </c>
      <c r="B2" s="1" t="n"/>
      <c r="C2" s="1" t="n"/>
      <c r="D2" s="1" t="n"/>
      <c r="E2" s="1" t="n"/>
      <c r="F2" s="1" t="n"/>
      <c r="G2" s="1" t="n"/>
      <c r="H2" s="1" t="n"/>
      <c r="I2" s="40" t="n"/>
      <c r="J2" s="40" t="n"/>
      <c r="K2" s="40" t="n"/>
      <c r="L2" s="40" t="n"/>
      <c r="M2" s="40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 ht="23" customHeight="1" s="106">
      <c r="A3" s="100" t="inlineStr">
        <is>
          <t>SYSTEM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Field</t>
        </is>
      </c>
      <c r="B4" s="45" t="inlineStr">
        <is>
          <t>Value</t>
        </is>
      </c>
      <c r="C4" s="45" t="inlineStr">
        <is>
          <t>Notes / evidence pointer</t>
        </is>
      </c>
      <c r="D4" s="40" t="n"/>
      <c r="E4" s="40" t="n"/>
      <c r="F4" s="40" t="n"/>
      <c r="G4" s="40" t="n"/>
      <c r="H4" s="40" t="n"/>
      <c r="I4" s="40" t="n"/>
      <c r="J4" s="40" t="n"/>
      <c r="K4" s="40" t="n"/>
      <c r="L4" s="40" t="n"/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104" t="inlineStr">
        <is>
          <t>Organisation</t>
        </is>
      </c>
      <c r="B5" s="50" t="str"/>
      <c r="C5" s="50" t="str"/>
      <c r="D5" s="40" t="n"/>
      <c r="E5" s="40" t="n"/>
      <c r="F5" s="40" t="n"/>
      <c r="G5" s="40" t="n"/>
      <c r="H5" s="40" t="n"/>
      <c r="I5" s="40" t="n"/>
      <c r="J5" s="40" t="n"/>
      <c r="K5" s="40" t="n"/>
      <c r="L5" s="40" t="n"/>
      <c r="M5" s="4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104" t="inlineStr">
        <is>
          <t>AI system name</t>
        </is>
      </c>
      <c r="B6" s="50" t="str"/>
      <c r="C6" s="50" t="str"/>
      <c r="D6" s="40" t="n"/>
      <c r="E6" s="40" t="n"/>
      <c r="F6" s="40" t="n"/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104" t="inlineStr">
        <is>
          <t>Stable system ID</t>
        </is>
      </c>
      <c r="B7" s="50" t="str"/>
      <c r="C7" s="50" t="str"/>
      <c r="D7" s="40" t="n"/>
      <c r="E7" s="40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104" t="inlineStr">
        <is>
          <t>Provider name</t>
        </is>
      </c>
      <c r="B8" s="50" t="str"/>
      <c r="C8" s="50" t="str"/>
      <c r="D8" s="40" t="n"/>
      <c r="E8" s="40" t="n"/>
      <c r="F8" s="40" t="n"/>
      <c r="G8" s="40" t="n"/>
      <c r="H8" s="40" t="n"/>
      <c r="I8" s="40" t="n"/>
      <c r="J8" s="40" t="n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104" t="inlineStr">
        <is>
          <t>System version / release</t>
        </is>
      </c>
      <c r="B9" s="50" t="str"/>
      <c r="C9" s="50" t="str"/>
      <c r="D9" s="40" t="n"/>
      <c r="E9" s="40" t="n"/>
      <c r="F9" s="40" t="n"/>
      <c r="G9" s="40" t="n"/>
      <c r="H9" s="40" t="n"/>
      <c r="I9" s="40" t="n"/>
      <c r="J9" s="40" t="n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104" t="inlineStr">
        <is>
          <t>Intended purpose</t>
        </is>
      </c>
      <c r="B10" s="50" t="str"/>
      <c r="C10" s="50" t="str"/>
      <c r="D10" s="40" t="n"/>
      <c r="E10" s="40" t="n"/>
      <c r="F10" s="40" t="n"/>
      <c r="G10" s="40" t="n"/>
      <c r="H10" s="40" t="n"/>
      <c r="I10" s="40" t="n"/>
      <c r="J10" s="40" t="n"/>
      <c r="K10" s="40" t="n"/>
      <c r="L10" s="40" t="n"/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104" t="inlineStr">
        <is>
          <t>Deployment context</t>
        </is>
      </c>
      <c r="B11" s="50" t="str"/>
      <c r="C11" s="50" t="str"/>
      <c r="D11" s="40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104" t="inlineStr">
        <is>
          <t>High-risk route</t>
        </is>
      </c>
      <c r="B12" s="50" t="str"/>
      <c r="C12" s="50" t="str"/>
      <c r="D12" s="40" t="n"/>
      <c r="E12" s="40" t="n"/>
      <c r="F12" s="40" t="n"/>
      <c r="G12" s="40" t="n"/>
      <c r="H12" s="40" t="n"/>
      <c r="I12" s="40" t="n"/>
      <c r="J12" s="40" t="n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104" t="inlineStr">
        <is>
          <t>Assessment owner</t>
        </is>
      </c>
      <c r="B13" s="50" t="str"/>
      <c r="C13" s="50" t="str"/>
      <c r="D13" s="40" t="n"/>
      <c r="E13" s="40" t="n"/>
      <c r="F13" s="40" t="n"/>
      <c r="G13" s="40" t="n"/>
      <c r="H13" s="40" t="n"/>
      <c r="I13" s="40" t="n"/>
      <c r="J13" s="40" t="n"/>
      <c r="K13" s="40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104" t="inlineStr">
        <is>
          <t>Assessment date</t>
        </is>
      </c>
      <c r="B14" s="109" t="str"/>
      <c r="C14" s="50" t="str"/>
      <c r="D14" s="40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n"/>
      <c r="B15" s="40" t="n"/>
      <c r="C15" s="40" t="n"/>
      <c r="D15" s="40" t="n"/>
      <c r="E15" s="40" t="n"/>
      <c r="F15" s="40" t="n"/>
      <c r="G15" s="40" t="n"/>
      <c r="H15" s="40" t="n"/>
      <c r="I15" s="40" t="n"/>
      <c r="J15" s="40" t="n"/>
      <c r="K15" s="40" t="n"/>
      <c r="L15" s="40" t="n"/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 ht="23" customHeight="1" s="106">
      <c r="A16" s="100" t="inlineStr">
        <is>
          <t>LEGAL / OVERSIGHT FACTS</t>
        </is>
      </c>
      <c r="B16" s="1" t="n"/>
      <c r="C16" s="1" t="n"/>
      <c r="D16" s="1" t="n"/>
      <c r="E16" s="1" t="n"/>
      <c r="F16" s="1" t="n"/>
      <c r="G16" s="1" t="n"/>
      <c r="H16" s="1" t="n"/>
      <c r="I16" s="40" t="n"/>
      <c r="J16" s="40" t="n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 ht="31" customHeight="1" s="106">
      <c r="A17" s="45" t="inlineStr">
        <is>
          <t>ID</t>
        </is>
      </c>
      <c r="B17" s="45" t="inlineStr">
        <is>
          <t>Question</t>
        </is>
      </c>
      <c r="C17" s="45" t="inlineStr">
        <is>
          <t>Answer</t>
        </is>
      </c>
      <c r="D17" s="45" t="inlineStr">
        <is>
          <t>Why it matters</t>
        </is>
      </c>
      <c r="E17" s="40" t="n"/>
      <c r="F17" s="40" t="n"/>
      <c r="G17" s="40" t="n"/>
      <c r="H17" s="40" t="n"/>
      <c r="I17" s="40" t="n"/>
      <c r="J17" s="40" t="n"/>
      <c r="K17" s="40" t="n"/>
      <c r="L17" s="40" t="n"/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inlineStr">
        <is>
          <t>S-01</t>
        </is>
      </c>
      <c r="B18" s="40" t="inlineStr">
        <is>
          <t>Has the system been classified as high-risk under Article 6?</t>
        </is>
      </c>
      <c r="C18" s="50" t="str"/>
      <c r="D18" s="40" t="inlineStr">
        <is>
          <t>Article 14 and Article 26(2) apply to high-risk systems.</t>
        </is>
      </c>
      <c r="E18" s="40" t="n"/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inlineStr">
        <is>
          <t>S-02</t>
        </is>
      </c>
      <c r="B19" s="40" t="inlineStr">
        <is>
          <t>Are you acting as provider for this system?</t>
        </is>
      </c>
      <c r="C19" s="50" t="str"/>
      <c r="D19" s="40" t="inlineStr">
        <is>
          <t>Article 14 is a provider-side system requirement.</t>
        </is>
      </c>
      <c r="E19" s="40" t="n"/>
      <c r="F19" s="40" t="n"/>
      <c r="G19" s="40" t="n"/>
      <c r="H19" s="40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inlineStr">
        <is>
          <t>S-03</t>
        </is>
      </c>
      <c r="B20" s="40" t="inlineStr">
        <is>
          <t>Are you acting as deployer for this deployment?</t>
        </is>
      </c>
      <c r="C20" s="50" t="str"/>
      <c r="D20" s="40" t="inlineStr">
        <is>
          <t>Article 26(2) creates the deployer assignment duty.</t>
        </is>
      </c>
      <c r="E20" s="40" t="n"/>
      <c r="F20" s="40" t="n"/>
      <c r="G20" s="40" t="n"/>
      <c r="H20" s="40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inlineStr">
        <is>
          <t>S-04</t>
        </is>
      </c>
      <c r="B21" s="40" t="inlineStr">
        <is>
          <t>Have provider instructions for use been received and version-controlled?</t>
        </is>
      </c>
      <c r="C21" s="50" t="str"/>
      <c r="D21" s="40" t="inlineStr">
        <is>
          <t>Article 13(3)(d) should describe human-oversight measures.</t>
        </is>
      </c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inlineStr">
        <is>
          <t>S-05</t>
        </is>
      </c>
      <c r="B22" s="40" t="inlineStr">
        <is>
          <t>Do provider instructions identify the human-oversight measures to be implemented by the deployer?</t>
        </is>
      </c>
      <c r="C22" s="50" t="str"/>
      <c r="D22" s="40" t="inlineStr">
        <is>
          <t>Article 14(3)(b).</t>
        </is>
      </c>
      <c r="E22" s="40" t="n"/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inlineStr">
        <is>
          <t>S-06</t>
        </is>
      </c>
      <c r="B23" s="40" t="inlineStr">
        <is>
          <t>Can overseers understand relevant capacities and limitations and monitor anomalies/dysfunctions/unexpected performance?</t>
        </is>
      </c>
      <c r="C23" s="50" t="str"/>
      <c r="D23" s="40" t="inlineStr">
        <is>
          <t>Article 14(4)(a).</t>
        </is>
      </c>
      <c r="E23" s="40" t="n"/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inlineStr">
        <is>
          <t>S-07</t>
        </is>
      </c>
      <c r="B24" s="40" t="inlineStr">
        <is>
          <t>Is automation-bias risk relevant to the use context?</t>
        </is>
      </c>
      <c r="C24" s="50" t="str"/>
      <c r="D24" s="40" t="inlineStr">
        <is>
          <t>Article 14(4)(b), especially recommendation/decision-support systems.</t>
        </is>
      </c>
      <c r="E24" s="40" t="n"/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inlineStr">
        <is>
          <t>S-08</t>
        </is>
      </c>
      <c r="B25" s="40" t="inlineStr">
        <is>
          <t>Can overseers correctly interpret system outputs using available tools/methods?</t>
        </is>
      </c>
      <c r="C25" s="50" t="str"/>
      <c r="D25" s="40" t="inlineStr">
        <is>
          <t>Article 14(4)(c).</t>
        </is>
      </c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inlineStr">
        <is>
          <t>S-09</t>
        </is>
      </c>
      <c r="B26" s="40" t="inlineStr">
        <is>
          <t>Can overseers decide not to use the system or disregard/override/reverse its output?</t>
        </is>
      </c>
      <c r="C26" s="50" t="str"/>
      <c r="D26" s="40" t="inlineStr">
        <is>
          <t>Article 14(4)(d).</t>
        </is>
      </c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inlineStr">
        <is>
          <t>S-10</t>
        </is>
      </c>
      <c r="B27" s="40" t="inlineStr">
        <is>
          <t>Can overseers intervene in or interrupt the system so it reaches a safe state?</t>
        </is>
      </c>
      <c r="C27" s="50" t="str"/>
      <c r="D27" s="40" t="inlineStr">
        <is>
          <t>Article 14(4)(e).</t>
        </is>
      </c>
      <c r="E27" s="40" t="n"/>
      <c r="F27" s="40" t="n"/>
      <c r="G27" s="40" t="n"/>
      <c r="H27" s="40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inlineStr">
        <is>
          <t>S-11</t>
        </is>
      </c>
      <c r="B28" s="40" t="inlineStr">
        <is>
          <t>Are oversight measures proportionate to risk, autonomy and context of use?</t>
        </is>
      </c>
      <c r="C28" s="50" t="str"/>
      <c r="D28" s="40" t="inlineStr">
        <is>
          <t>Article 14(3).</t>
        </is>
      </c>
      <c r="E28" s="40" t="n"/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inlineStr">
        <is>
          <t>S-12</t>
        </is>
      </c>
      <c r="B29" s="40" t="inlineStr">
        <is>
          <t>Does the system fall within Annex III point 1(a) remote biometric identification?</t>
        </is>
      </c>
      <c r="C29" s="50" t="str"/>
      <c r="D29" s="40" t="inlineStr">
        <is>
          <t>Article 14(5) special verification route.</t>
        </is>
      </c>
      <c r="E29" s="40" t="n"/>
      <c r="F29" s="40" t="n"/>
      <c r="G29" s="40" t="n"/>
      <c r="H29" s="40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inlineStr">
        <is>
          <t>S-13</t>
        </is>
      </c>
      <c r="B30" s="40" t="inlineStr">
        <is>
          <t>Is the Annex III 1(a) system used for law enforcement, migration, border control or asylum?</t>
        </is>
      </c>
      <c r="C30" s="50" t="str"/>
      <c r="D30" s="40" t="inlineStr">
        <is>
          <t>Potential Art. 14(5) proportionality exception.</t>
        </is>
      </c>
      <c r="E30" s="40" t="n"/>
      <c r="F30" s="40" t="n"/>
      <c r="G30" s="40" t="n"/>
      <c r="H30" s="40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inlineStr">
        <is>
          <t>S-14</t>
        </is>
      </c>
      <c r="B31" s="40" t="inlineStr">
        <is>
          <t>Does Union or national law consider the two-person verification requirement disproportionate in that context?</t>
        </is>
      </c>
      <c r="C31" s="50" t="str"/>
      <c r="D31" s="40" t="inlineStr">
        <is>
          <t>Specific Article 14(5) exception condition.</t>
        </is>
      </c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inlineStr">
        <is>
          <t>S-15</t>
        </is>
      </c>
      <c r="B32" s="40" t="inlineStr">
        <is>
          <t>Have deployer oversight persons already been identified?</t>
        </is>
      </c>
      <c r="C32" s="50" t="str"/>
      <c r="D32" s="40" t="inlineStr">
        <is>
          <t>Article 26(2) operational readiness.</t>
        </is>
      </c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inlineStr">
        <is>
          <t>S-16</t>
        </is>
      </c>
      <c r="B33" s="40" t="inlineStr">
        <is>
          <t>Is necessary competence documented for each assigned overseer?</t>
        </is>
      </c>
      <c r="C33" s="50" t="str"/>
      <c r="D33" s="40" t="inlineStr">
        <is>
          <t>Article 26(2).</t>
        </is>
      </c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inlineStr">
        <is>
          <t>S-17</t>
        </is>
      </c>
      <c r="B34" s="40" t="inlineStr">
        <is>
          <t>Is necessary training documented for each assigned overseer?</t>
        </is>
      </c>
      <c r="C34" s="50" t="str"/>
      <c r="D34" s="40" t="inlineStr">
        <is>
          <t>Article 26(2).</t>
        </is>
      </c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inlineStr">
        <is>
          <t>S-18</t>
        </is>
      </c>
      <c r="B35" s="40" t="inlineStr">
        <is>
          <t>Is necessary authority documented for each assigned overseer?</t>
        </is>
      </c>
      <c r="C35" s="50" t="str"/>
      <c r="D35" s="40" t="inlineStr">
        <is>
          <t>Article 26(2).</t>
        </is>
      </c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inlineStr">
        <is>
          <t>S-19</t>
        </is>
      </c>
      <c r="B36" s="40" t="inlineStr">
        <is>
          <t>Is necessary support available to each assigned overseer?</t>
        </is>
      </c>
      <c r="C36" s="50" t="str"/>
      <c r="D36" s="40" t="inlineStr">
        <is>
          <t>Article 26(2).</t>
        </is>
      </c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inlineStr">
        <is>
          <t>S-20</t>
        </is>
      </c>
      <c r="B37" s="40" t="inlineStr">
        <is>
          <t>Are there escalation / fallback routes when an overseer cannot safely decide or intervene?</t>
        </is>
      </c>
      <c r="C37" s="50" t="str"/>
      <c r="D37" s="40" t="inlineStr">
        <is>
          <t>Operational effectiveness and support.</t>
        </is>
      </c>
      <c r="E37" s="40" t="n"/>
      <c r="F37" s="40" t="n"/>
      <c r="G37" s="40" t="n"/>
      <c r="H37" s="40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inlineStr">
        <is>
          <t>S-21</t>
        </is>
      </c>
      <c r="B38" s="40" t="inlineStr">
        <is>
          <t>Has oversight been tested in the actual deployment environment?</t>
        </is>
      </c>
      <c r="C38" s="50" t="str"/>
      <c r="D38" s="40" t="inlineStr">
        <is>
          <t>Evidence that measures work in practice.</t>
        </is>
      </c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inlineStr">
        <is>
          <t>S-22</t>
        </is>
      </c>
      <c r="B39" s="40" t="inlineStr">
        <is>
          <t>Are oversight events / overrides / stops logged and reviewable?</t>
        </is>
      </c>
      <c r="C39" s="50" t="str"/>
      <c r="D39" s="40" t="inlineStr">
        <is>
          <t>Assurance, traceability and continuous improvement.</t>
        </is>
      </c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n"/>
      <c r="B40" s="40" t="n"/>
      <c r="C40" s="40" t="n"/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 ht="23" customHeight="1" s="106">
      <c r="A41" s="100" t="inlineStr">
        <is>
          <t>CALCULATED OVERSIGHT SCOPE</t>
        </is>
      </c>
      <c r="B41" s="1" t="n"/>
      <c r="C41" s="1" t="n"/>
      <c r="D41" s="1" t="n"/>
      <c r="E41" s="1" t="n"/>
      <c r="F41" s="1" t="n"/>
      <c r="G41" s="1" t="n"/>
      <c r="H41" s="1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 ht="31" customHeight="1" s="106">
      <c r="A42" s="45" t="inlineStr">
        <is>
          <t>Scope item</t>
        </is>
      </c>
      <c r="B42" s="45" t="inlineStr">
        <is>
          <t>Result</t>
        </is>
      </c>
      <c r="C42" s="45" t="inlineStr">
        <is>
          <t>Legal basis / interpretation</t>
        </is>
      </c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inlineStr">
        <is>
          <t>High-risk oversight scope</t>
        </is>
      </c>
      <c r="B43" s="74">
        <f>IF(C18="Yes","High-risk oversight in scope",IF(C18="No","Not high-risk — Article 14/26(2) not triggered","Needs assessment"))</f>
        <v/>
      </c>
      <c r="C43" s="40" t="inlineStr">
        <is>
          <t>Art. 14 / Art. 26(2)</t>
        </is>
      </c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inlineStr">
        <is>
          <t>Binding application date</t>
        </is>
      </c>
      <c r="B44" s="110">
        <f>IF(B13="Annex III — Art. 6(2)",DATE(2027,12,2),IF(B13="Annex I — Art. 6(1)",DATE(2028,8,2),""))</f>
        <v/>
      </c>
      <c r="C44" s="40" t="inlineStr">
        <is>
          <t>Art. 113(3)(c), as amended</t>
        </is>
      </c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inlineStr">
        <is>
          <t>Provider Article 14 route</t>
        </is>
      </c>
      <c r="B45" s="74">
        <f>IF(C19="Yes",IF(C18="Yes","Applicable","High-risk scope unresolved"),IF(C19="No","Not applicable to this operator","Needs assessment"))</f>
        <v/>
      </c>
      <c r="C45" s="40" t="inlineStr">
        <is>
          <t>Art. 14(1)–(5)</t>
        </is>
      </c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inlineStr">
        <is>
          <t>Deployer Article 26(2) route</t>
        </is>
      </c>
      <c r="B46" s="74">
        <f>IF(C20="Yes",IF(C18="Yes","Applicable","High-risk scope unresolved"),IF(C20="No","Not applicable to this operator","Needs assessment"))</f>
        <v/>
      </c>
      <c r="C46" s="40" t="inlineStr">
        <is>
          <t>Art. 26(2)–(3)</t>
        </is>
      </c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inlineStr">
        <is>
          <t>Provider instructions route</t>
        </is>
      </c>
      <c r="B47" s="74">
        <f>IF(OR(C19="Yes",C20="Yes"),IF(C21="Yes","Instructions available",IF(C21="No","Gap — provider instructions not available","Needs assessment")),"Not applicable / unresolved")</f>
        <v/>
      </c>
      <c r="C47" s="40" t="inlineStr">
        <is>
          <t>Art. 13(3)(d)</t>
        </is>
      </c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inlineStr">
        <is>
          <t>Automation-bias control</t>
        </is>
      </c>
      <c r="B48" s="74">
        <f>IF(C24="Yes","Relevant — explicit automation-bias measures required",IF(C24="No","No special trigger indicated; keep general awareness proportionate","Needs assessment"))</f>
        <v/>
      </c>
      <c r="C48" s="40" t="inlineStr">
        <is>
          <t>Art. 14(4)(b)</t>
        </is>
      </c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inlineStr">
        <is>
          <t>Override / reverse capability</t>
        </is>
      </c>
      <c r="B49" s="74">
        <f>IF(C26="Yes","Capability available",IF(C26="No","Gap — override/reverse capability absent","Needs assessment"))</f>
        <v/>
      </c>
      <c r="C49" s="40" t="inlineStr">
        <is>
          <t>Art. 14(4)(d)</t>
        </is>
      </c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inlineStr">
        <is>
          <t>Intervene / stop capability</t>
        </is>
      </c>
      <c r="B50" s="74">
        <f>IF(C27="Yes","Capability available",IF(C27="No","Gap — intervene/stop capability absent","Needs assessment"))</f>
        <v/>
      </c>
      <c r="C50" s="40" t="inlineStr">
        <is>
          <t>Art. 14(4)(e)</t>
        </is>
      </c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inlineStr">
        <is>
          <t>Annex III 1(a) two-person verification</t>
        </is>
      </c>
      <c r="B51" s="74">
        <f>IF(C18&lt;&gt;"Yes","High-risk scope unresolved",IF(C29="Yes",IF(AND(C30="Yes",C31="Yes"),"Potential Art. 14(5) proportionality exception — verify legal basis",IF(C30="Yes","Two-person verification required unless disproportionality exception established","Two-person verification required")),IF(C29="No","Not applicable","Needs assessment")))</f>
        <v/>
      </c>
      <c r="C51" s="40" t="inlineStr">
        <is>
          <t>Art. 14(5)</t>
        </is>
      </c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inlineStr">
        <is>
          <t>Operational testing readiness</t>
        </is>
      </c>
      <c r="B52" s="74">
        <f>IF(C18&lt;&gt;"Yes","Not ready — high-risk scope unresolved",IF(NOT(OR(C19="Yes",C20="Yes")),"Not ready — provider/deployer role unresolved",IF(AND(IF(C19="Yes",AND(C21="Yes",C22="Yes",C23="Yes",C25="Yes",C26="Yes",C27="Yes",C28="Yes",OR(C29="Yes",C29="No")),TRUE),IF(C20="Yes",AND(C32="Yes",C33="Yes",C34="Yes",C35="Yes",C36="Yes",C37="Yes",C38="Yes",C39="Yes"),TRUE)),"Operational oversight package populated","Not ready — operational oversight facts incomplete")))</f>
        <v/>
      </c>
      <c r="C52" s="40" t="inlineStr">
        <is>
          <t>Assurance control</t>
        </is>
      </c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mergeCells count="5">
    <mergeCell ref="A3:H3"/>
    <mergeCell ref="A2:H2"/>
    <mergeCell ref="A16:H16"/>
    <mergeCell ref="A41:H41"/>
    <mergeCell ref="A1:H1"/>
  </mergeCells>
  <dataValidations count="2">
    <dataValidation sqref="B13" showDropDown="0" showInputMessage="0" showErrorMessage="0" allowBlank="0" type="list">
      <formula1>"Annex III — Art. 6(2),Annex I — Art. 6(1),Unknown / needs assessment,Not high-risk"</formula1>
    </dataValidation>
    <dataValidation sqref="C18:C39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106" min="1" max="1"/>
    <col width="19" customWidth="1" style="106" min="2" max="2"/>
    <col width="20" customWidth="1" style="106" min="3" max="3"/>
    <col width="22" customWidth="1" style="106" min="4" max="4"/>
    <col width="45" customWidth="1" style="106" min="5" max="5"/>
    <col width="42" customWidth="1" style="106" min="6" max="6"/>
    <col width="18" customWidth="1" style="106" min="7" max="7"/>
    <col width="16" customWidth="1" style="106" min="8" max="8"/>
    <col width="18" customWidth="1" style="106" min="9" max="9"/>
    <col width="20" customWidth="1" style="106" min="10" max="10"/>
    <col width="22" customWidth="1" style="106" min="11" max="11"/>
    <col width="28" customWidth="1" style="106" min="12" max="12"/>
    <col width="18" customWidth="1" style="106" min="13" max="13"/>
  </cols>
  <sheetData>
    <row r="1" ht="35" customHeight="1" s="106">
      <c r="A1" s="99" t="inlineStr">
        <is>
          <t>Human Oversight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Binding Article 14/26 controls, conditional biometric verification and assurance controls mapped to owners and evidence.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40" t="n"/>
      <c r="B3" s="40" t="n"/>
      <c r="C3" s="40" t="n"/>
      <c r="D3" s="40" t="n"/>
      <c r="E3" s="40" t="n"/>
      <c r="F3" s="40" t="n"/>
      <c r="G3" s="40" t="n"/>
      <c r="H3" s="40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Control ID</t>
        </is>
      </c>
      <c r="B4" s="45" t="inlineStr">
        <is>
          <t>Legal basis</t>
        </is>
      </c>
      <c r="C4" s="45" t="inlineStr">
        <is>
          <t>Requirement level</t>
        </is>
      </c>
      <c r="D4" s="45" t="inlineStr">
        <is>
          <t>Applicability</t>
        </is>
      </c>
      <c r="E4" s="45" t="inlineStr">
        <is>
          <t>Control objective</t>
        </is>
      </c>
      <c r="F4" s="45" t="inlineStr">
        <is>
          <t>Minimum evidence</t>
        </is>
      </c>
      <c r="G4" s="45" t="inlineStr">
        <is>
          <t>Owner</t>
        </is>
      </c>
      <c r="H4" s="45" t="inlineStr">
        <is>
          <t>Due date</t>
        </is>
      </c>
      <c r="I4" s="45" t="inlineStr">
        <is>
          <t>Status</t>
        </is>
      </c>
      <c r="J4" s="45" t="inlineStr">
        <is>
          <t>Evidence ID</t>
        </is>
      </c>
      <c r="K4" s="45" t="inlineStr">
        <is>
          <t>Evidence state</t>
        </is>
      </c>
      <c r="L4" s="45" t="inlineStr">
        <is>
          <t>Remediation / next action</t>
        </is>
      </c>
      <c r="M4" s="45" t="inlineStr">
        <is>
          <t>Last verified</t>
        </is>
      </c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HO-14-01</t>
        </is>
      </c>
      <c r="B5" s="40" t="inlineStr">
        <is>
          <t>Art. 14(1)</t>
        </is>
      </c>
      <c r="C5" s="40" t="inlineStr">
        <is>
          <t>Binding provider</t>
        </is>
      </c>
      <c r="D5" s="78">
        <f>'01_SYSTEM_PROFILE'!B45</f>
        <v/>
      </c>
      <c r="E5" s="40" t="inlineStr">
        <is>
          <t>Ensure the high-risk AI system can be effectively overseen by natural persons during use.</t>
        </is>
      </c>
      <c r="F5" s="40" t="inlineStr">
        <is>
          <t>Provider design evidence; HMI specification; validation/test evidence</t>
        </is>
      </c>
      <c r="G5" s="50" t="str"/>
      <c r="H5" s="109" t="str"/>
      <c r="I5" s="50" t="inlineStr">
        <is>
          <t>Not started</t>
        </is>
      </c>
      <c r="J5" s="50" t="str"/>
      <c r="K5" s="78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50" t="str"/>
      <c r="M5" s="109" t="str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HO-14-02</t>
        </is>
      </c>
      <c r="B6" s="40" t="inlineStr">
        <is>
          <t>Art. 14(2)</t>
        </is>
      </c>
      <c r="C6" s="40" t="inlineStr">
        <is>
          <t>Binding provider</t>
        </is>
      </c>
      <c r="D6" s="78">
        <f>'01_SYSTEM_PROFILE'!B45</f>
        <v/>
      </c>
      <c r="E6" s="40" t="inlineStr">
        <is>
          <t>Design oversight to prevent/minimise residual health, safety and fundamental-rights risks under intended use and foreseeable misuse.</t>
        </is>
      </c>
      <c r="F6" s="40" t="inlineStr">
        <is>
          <t>Risk-management trace; oversight-risk mapping</t>
        </is>
      </c>
      <c r="G6" s="50" t="str"/>
      <c r="H6" s="109" t="str"/>
      <c r="I6" s="50" t="inlineStr">
        <is>
          <t>Not started</t>
        </is>
      </c>
      <c r="J6" s="50" t="str"/>
      <c r="K6" s="78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50" t="str"/>
      <c r="M6" s="109" t="str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HO-14-03</t>
        </is>
      </c>
      <c r="B7" s="40" t="inlineStr">
        <is>
          <t>Art. 14(3)</t>
        </is>
      </c>
      <c r="C7" s="40" t="inlineStr">
        <is>
          <t>Binding provider</t>
        </is>
      </c>
      <c r="D7" s="78">
        <f>'01_SYSTEM_PROFILE'!B45</f>
        <v/>
      </c>
      <c r="E7" s="40" t="inlineStr">
        <is>
          <t>Ensure oversight measures are commensurate with risks, autonomy and context of use.</t>
        </is>
      </c>
      <c r="F7" s="40" t="inlineStr">
        <is>
          <t>Proportionality rationale; autonomy/context assessment</t>
        </is>
      </c>
      <c r="G7" s="50" t="str"/>
      <c r="H7" s="109" t="str"/>
      <c r="I7" s="50" t="inlineStr">
        <is>
          <t>Not started</t>
        </is>
      </c>
      <c r="J7" s="50" t="str"/>
      <c r="K7" s="78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50" t="str"/>
      <c r="M7" s="109" t="str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HO-14-04</t>
        </is>
      </c>
      <c r="B8" s="40" t="inlineStr">
        <is>
          <t>Art. 14(3)(a)–(b)</t>
        </is>
      </c>
      <c r="C8" s="40" t="inlineStr">
        <is>
          <t>Binding provider</t>
        </is>
      </c>
      <c r="D8" s="78">
        <f>'01_SYSTEM_PROFILE'!B45</f>
        <v/>
      </c>
      <c r="E8" s="40" t="inlineStr">
        <is>
          <t>Identify provider-built measures and provider-specified deployer measures before market placement / putting into service.</t>
        </is>
      </c>
      <c r="F8" s="40" t="inlineStr">
        <is>
          <t>Design docs; instructions; implementation mapping</t>
        </is>
      </c>
      <c r="G8" s="50" t="str"/>
      <c r="H8" s="109" t="str"/>
      <c r="I8" s="50" t="inlineStr">
        <is>
          <t>Not started</t>
        </is>
      </c>
      <c r="J8" s="50" t="str"/>
      <c r="K8" s="78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50" t="str"/>
      <c r="M8" s="109" t="str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HO-14-05</t>
        </is>
      </c>
      <c r="B9" s="40" t="inlineStr">
        <is>
          <t>Art. 14(4)(a)</t>
        </is>
      </c>
      <c r="C9" s="40" t="inlineStr">
        <is>
          <t>Binding provider</t>
        </is>
      </c>
      <c r="D9" s="78">
        <f>'01_SYSTEM_PROFILE'!B45</f>
        <v/>
      </c>
      <c r="E9" s="40" t="inlineStr">
        <is>
          <t>Enable overseers to understand capacities/limitations and monitor anomalies, dysfunctions and unexpected performance.</t>
        </is>
      </c>
      <c r="F9" s="40" t="inlineStr">
        <is>
          <t>HMI tests; instructions; anomaly workflow</t>
        </is>
      </c>
      <c r="G9" s="50" t="str"/>
      <c r="H9" s="109" t="str"/>
      <c r="I9" s="50" t="inlineStr">
        <is>
          <t>Not started</t>
        </is>
      </c>
      <c r="J9" s="50" t="str"/>
      <c r="K9" s="78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50" t="str"/>
      <c r="M9" s="109" t="str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inlineStr">
        <is>
          <t>HO-14-06</t>
        </is>
      </c>
      <c r="B10" s="40" t="inlineStr">
        <is>
          <t>Art. 14(4)(b)</t>
        </is>
      </c>
      <c r="C10" s="40" t="inlineStr">
        <is>
          <t>Binding provider</t>
        </is>
      </c>
      <c r="D10" s="78">
        <f>'01_SYSTEM_PROFILE'!B48</f>
        <v/>
      </c>
      <c r="E10" s="40" t="inlineStr">
        <is>
          <t>Enable appropriate awareness and mitigation of automation bias.</t>
        </is>
      </c>
      <c r="F10" s="40" t="inlineStr">
        <is>
          <t>Training/interface design; warning/decision-support evidence</t>
        </is>
      </c>
      <c r="G10" s="50" t="str"/>
      <c r="H10" s="109" t="str"/>
      <c r="I10" s="50" t="inlineStr">
        <is>
          <t>Not started</t>
        </is>
      </c>
      <c r="J10" s="50" t="str"/>
      <c r="K10" s="78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50" t="str"/>
      <c r="M10" s="109" t="str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inlineStr">
        <is>
          <t>HO-14-07</t>
        </is>
      </c>
      <c r="B11" s="40" t="inlineStr">
        <is>
          <t>Art. 14(4)(c)</t>
        </is>
      </c>
      <c r="C11" s="40" t="inlineStr">
        <is>
          <t>Binding provider</t>
        </is>
      </c>
      <c r="D11" s="78">
        <f>'01_SYSTEM_PROFILE'!B45</f>
        <v/>
      </c>
      <c r="E11" s="40" t="inlineStr">
        <is>
          <t>Enable correct interpretation of output using available tools/methods.</t>
        </is>
      </c>
      <c r="F11" s="40" t="inlineStr">
        <is>
          <t>Interpretability instructions; test cases; user study</t>
        </is>
      </c>
      <c r="G11" s="50" t="str"/>
      <c r="H11" s="109" t="str"/>
      <c r="I11" s="50" t="inlineStr">
        <is>
          <t>Not started</t>
        </is>
      </c>
      <c r="J11" s="50" t="str"/>
      <c r="K11" s="78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50" t="str"/>
      <c r="M11" s="109" t="str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inlineStr">
        <is>
          <t>HO-14-08</t>
        </is>
      </c>
      <c r="B12" s="40" t="inlineStr">
        <is>
          <t>Art. 14(4)(d)</t>
        </is>
      </c>
      <c r="C12" s="40" t="inlineStr">
        <is>
          <t>Binding provider</t>
        </is>
      </c>
      <c r="D12" s="78">
        <f>'01_SYSTEM_PROFILE'!B49</f>
        <v/>
      </c>
      <c r="E12" s="40" t="inlineStr">
        <is>
          <t>Enable overseers to decide not to use the system or disregard, override or reverse its output.</t>
        </is>
      </c>
      <c r="F12" s="40" t="inlineStr">
        <is>
          <t>Override/reversal test; permissions; workflow evidence</t>
        </is>
      </c>
      <c r="G12" s="50" t="str"/>
      <c r="H12" s="109" t="str"/>
      <c r="I12" s="50" t="inlineStr">
        <is>
          <t>Not started</t>
        </is>
      </c>
      <c r="J12" s="50" t="str"/>
      <c r="K12" s="78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50" t="str"/>
      <c r="M12" s="109" t="str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inlineStr">
        <is>
          <t>HO-14-09</t>
        </is>
      </c>
      <c r="B13" s="40" t="inlineStr">
        <is>
          <t>Art. 14(4)(e)</t>
        </is>
      </c>
      <c r="C13" s="40" t="inlineStr">
        <is>
          <t>Binding provider</t>
        </is>
      </c>
      <c r="D13" s="78">
        <f>'01_SYSTEM_PROFILE'!B50</f>
        <v/>
      </c>
      <c r="E13" s="40" t="inlineStr">
        <is>
          <t>Enable intervention/interrupt so the system can come to a halt in a safe state.</t>
        </is>
      </c>
      <c r="F13" s="40" t="inlineStr">
        <is>
          <t>Stop/interruption test; safe-state evidence</t>
        </is>
      </c>
      <c r="G13" s="50" t="str"/>
      <c r="H13" s="109" t="str"/>
      <c r="I13" s="50" t="inlineStr">
        <is>
          <t>Not started</t>
        </is>
      </c>
      <c r="J13" s="50" t="str"/>
      <c r="K13" s="78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50" t="str"/>
      <c r="M13" s="109" t="str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inlineStr">
        <is>
          <t>HO-13-01</t>
        </is>
      </c>
      <c r="B14" s="40" t="inlineStr">
        <is>
          <t>Art. 13(3)(d)</t>
        </is>
      </c>
      <c r="C14" s="40" t="inlineStr">
        <is>
          <t>Binding provider</t>
        </is>
      </c>
      <c r="D14" s="78">
        <f>'01_SYSTEM_PROFILE'!B47</f>
        <v/>
      </c>
      <c r="E14" s="40" t="inlineStr">
        <is>
          <t>Include human-oversight measures and technical interpretation measures in instructions for use.</t>
        </is>
      </c>
      <c r="F14" s="40" t="inlineStr">
        <is>
          <t>Current instructions; change/version record</t>
        </is>
      </c>
      <c r="G14" s="50" t="str"/>
      <c r="H14" s="109" t="str"/>
      <c r="I14" s="50" t="inlineStr">
        <is>
          <t>Not started</t>
        </is>
      </c>
      <c r="J14" s="50" t="str"/>
      <c r="K14" s="78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50" t="str"/>
      <c r="M14" s="109" t="str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HO-26-01</t>
        </is>
      </c>
      <c r="B15" s="40" t="inlineStr">
        <is>
          <t>Art. 26(2)</t>
        </is>
      </c>
      <c r="C15" s="40" t="inlineStr">
        <is>
          <t>Binding deployer</t>
        </is>
      </c>
      <c r="D15" s="78">
        <f>'01_SYSTEM_PROFILE'!B46</f>
        <v/>
      </c>
      <c r="E15" s="40" t="inlineStr">
        <is>
          <t>Assign oversight to natural persons with necessary competence, training, authority and support.</t>
        </is>
      </c>
      <c r="F15" s="40" t="inlineStr">
        <is>
          <t>Assignment matrix; competence/training/authority/support evidence</t>
        </is>
      </c>
      <c r="G15" s="50" t="str"/>
      <c r="H15" s="109" t="str"/>
      <c r="I15" s="50" t="inlineStr">
        <is>
          <t>Not started</t>
        </is>
      </c>
      <c r="J15" s="50" t="str"/>
      <c r="K15" s="78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50" t="str"/>
      <c r="M15" s="109" t="str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inlineStr">
        <is>
          <t>HO-26-02</t>
        </is>
      </c>
      <c r="B16" s="40" t="inlineStr">
        <is>
          <t>Art. 26(3)</t>
        </is>
      </c>
      <c r="C16" s="40" t="inlineStr">
        <is>
          <t>Binding deployer</t>
        </is>
      </c>
      <c r="D16" s="78">
        <f>'01_SYSTEM_PROFILE'!B46</f>
        <v/>
      </c>
      <c r="E16" s="40" t="inlineStr">
        <is>
          <t>Implement provider-indicated oversight measures while preserving deployer's freedom to organise its own resources/activities.</t>
        </is>
      </c>
      <c r="F16" s="40" t="inlineStr">
        <is>
          <t>Operational SOP; staffing/coverage model; implementation record</t>
        </is>
      </c>
      <c r="G16" s="50" t="str"/>
      <c r="H16" s="109" t="str"/>
      <c r="I16" s="50" t="inlineStr">
        <is>
          <t>Not started</t>
        </is>
      </c>
      <c r="J16" s="50" t="str"/>
      <c r="K16" s="78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50" t="str"/>
      <c r="M16" s="109" t="str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inlineStr">
        <is>
          <t>HO-14-10</t>
        </is>
      </c>
      <c r="B17" s="40" t="inlineStr">
        <is>
          <t>Art. 14(5)</t>
        </is>
      </c>
      <c r="C17" s="40" t="inlineStr">
        <is>
          <t>Conditional binding</t>
        </is>
      </c>
      <c r="D17" s="78">
        <f>'01_SYSTEM_PROFILE'!B51</f>
        <v/>
      </c>
      <c r="E17" s="40" t="inlineStr">
        <is>
          <t>For Annex III point 1(a), ensure separate verification/confirmation by at least two competent, trained and authorised natural persons unless the specific proportionality exception applies.</t>
        </is>
      </c>
      <c r="F17" s="40" t="inlineStr">
        <is>
          <t>Dual-verification workflow; identity of verifiers; legal exception basis if relied upon</t>
        </is>
      </c>
      <c r="G17" s="50" t="str"/>
      <c r="H17" s="109" t="str"/>
      <c r="I17" s="50" t="inlineStr">
        <is>
          <t>Not started</t>
        </is>
      </c>
      <c r="J17" s="50" t="str"/>
      <c r="K17" s="78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50" t="str"/>
      <c r="M17" s="109" t="str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inlineStr">
        <is>
          <t>HO-GOV-01</t>
        </is>
      </c>
      <c r="B18" s="40" t="inlineStr">
        <is>
          <t>Governance</t>
        </is>
      </c>
      <c r="C18" s="40" t="inlineStr">
        <is>
          <t>Assurance control</t>
        </is>
      </c>
      <c r="D18" s="78" t="inlineStr">
        <is>
          <t>Applicable</t>
        </is>
      </c>
      <c r="E18" s="40" t="inlineStr">
        <is>
          <t>Test oversight capabilities in the actual deployment environment before relying on them.</t>
        </is>
      </c>
      <c r="F18" s="40" t="inlineStr">
        <is>
          <t>Scenario tests; exercise results; sign-off</t>
        </is>
      </c>
      <c r="G18" s="50" t="str"/>
      <c r="H18" s="109" t="str"/>
      <c r="I18" s="50" t="inlineStr">
        <is>
          <t>Not started</t>
        </is>
      </c>
      <c r="J18" s="50" t="str"/>
      <c r="K18" s="78">
        <f>IF(J18="","Missing evidence",IF(COUNTIFS('06_EVIDENCE_REGISTER'!$A:$A,J18,'06_EVIDENCE_REGISTER'!$B:$B,A18,'06_EVIDENCE_REGISTER'!$K:$K,"Current",'06_EVIDENCE_REGISTER'!$I:$I,"&gt;="&amp;TODAY())&gt;0,"Current evidence","Missing / stale / mismatched"))</f>
        <v/>
      </c>
      <c r="L18" s="50" t="str"/>
      <c r="M18" s="109" t="str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inlineStr">
        <is>
          <t>HO-GOV-02</t>
        </is>
      </c>
      <c r="B19" s="40" t="inlineStr">
        <is>
          <t>Governance</t>
        </is>
      </c>
      <c r="C19" s="40" t="inlineStr">
        <is>
          <t>Assurance control</t>
        </is>
      </c>
      <c r="D19" s="78" t="inlineStr">
        <is>
          <t>Applicable</t>
        </is>
      </c>
      <c r="E19" s="40" t="inlineStr">
        <is>
          <t>Record and review oversight events, including overrides, stops, escalations and automation-bias concerns.</t>
        </is>
      </c>
      <c r="F19" s="40" t="inlineStr">
        <is>
          <t>Event log; review minutes; remediation</t>
        </is>
      </c>
      <c r="G19" s="50" t="str"/>
      <c r="H19" s="109" t="str"/>
      <c r="I19" s="50" t="inlineStr">
        <is>
          <t>Not started</t>
        </is>
      </c>
      <c r="J19" s="50" t="str"/>
      <c r="K19" s="78">
        <f>IF(J19="","Missing evidence",IF(COUNTIFS('06_EVIDENCE_REGISTER'!$A:$A,J19,'06_EVIDENCE_REGISTER'!$B:$B,A19,'06_EVIDENCE_REGISTER'!$K:$K,"Current",'06_EVIDENCE_REGISTER'!$I:$I,"&gt;="&amp;TODAY())&gt;0,"Current evidence","Missing / stale / mismatched"))</f>
        <v/>
      </c>
      <c r="L19" s="50" t="str"/>
      <c r="M19" s="109" t="str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inlineStr">
        <is>
          <t>HO-GOV-03</t>
        </is>
      </c>
      <c r="B20" s="40" t="inlineStr">
        <is>
          <t>Evidence assurance</t>
        </is>
      </c>
      <c r="C20" s="40" t="inlineStr">
        <is>
          <t>Assurance control</t>
        </is>
      </c>
      <c r="D20" s="78" t="inlineStr">
        <is>
          <t>Applicable</t>
        </is>
      </c>
      <c r="E20" s="40" t="inlineStr">
        <is>
          <t>Require current, correctly linked evidence before any control counts as verified.</t>
        </is>
      </c>
      <c r="F20" s="40" t="inlineStr">
        <is>
          <t>Evidence register; exact linked item IDs</t>
        </is>
      </c>
      <c r="G20" s="50" t="str"/>
      <c r="H20" s="109" t="str"/>
      <c r="I20" s="50" t="inlineStr">
        <is>
          <t>Not started</t>
        </is>
      </c>
      <c r="J20" s="50" t="str"/>
      <c r="K20" s="78">
        <f>IF(J20="","Missing evidence",IF(COUNTIFS('06_EVIDENCE_REGISTER'!$A:$A,J20,'06_EVIDENCE_REGISTER'!$B:$B,A20,'06_EVIDENCE_REGISTER'!$K:$K,"Current",'06_EVIDENCE_REGISTER'!$I:$I,"&gt;="&amp;TODAY())&gt;0,"Current evidence","Missing / stale / mismatched"))</f>
        <v/>
      </c>
      <c r="L20" s="50" t="str"/>
      <c r="M20" s="109" t="str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n"/>
      <c r="B21" s="40" t="n"/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n"/>
      <c r="B22" s="40" t="n"/>
      <c r="C22" s="40" t="n"/>
      <c r="D22" s="40" t="n"/>
      <c r="E22" s="40" t="n"/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n"/>
      <c r="B23" s="40" t="n"/>
      <c r="C23" s="40" t="n"/>
      <c r="D23" s="40" t="n"/>
      <c r="E23" s="40" t="n"/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n"/>
      <c r="B24" s="40" t="n"/>
      <c r="C24" s="40" t="n"/>
      <c r="D24" s="40" t="n"/>
      <c r="E24" s="40" t="n"/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n"/>
      <c r="B25" s="40" t="n"/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n"/>
      <c r="B26" s="40" t="n"/>
      <c r="C26" s="40" t="n"/>
      <c r="D26" s="40" t="n"/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n"/>
      <c r="B27" s="40" t="n"/>
      <c r="C27" s="40" t="n"/>
      <c r="D27" s="40" t="n"/>
      <c r="E27" s="40" t="n"/>
      <c r="F27" s="40" t="n"/>
      <c r="G27" s="40" t="n"/>
      <c r="H27" s="40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n"/>
      <c r="B28" s="40" t="n"/>
      <c r="C28" s="40" t="n"/>
      <c r="D28" s="40" t="n"/>
      <c r="E28" s="40" t="n"/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n"/>
      <c r="B29" s="40" t="n"/>
      <c r="C29" s="40" t="n"/>
      <c r="D29" s="40" t="n"/>
      <c r="E29" s="40" t="n"/>
      <c r="F29" s="40" t="n"/>
      <c r="G29" s="40" t="n"/>
      <c r="H29" s="40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n"/>
      <c r="B30" s="40" t="n"/>
      <c r="C30" s="40" t="n"/>
      <c r="D30" s="40" t="n"/>
      <c r="E30" s="40" t="n"/>
      <c r="F30" s="40" t="n"/>
      <c r="G30" s="40" t="n"/>
      <c r="H30" s="40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n"/>
      <c r="B31" s="40" t="n"/>
      <c r="C31" s="40" t="n"/>
      <c r="D31" s="40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n"/>
      <c r="B32" s="40" t="n"/>
      <c r="C32" s="40" t="n"/>
      <c r="D32" s="40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n"/>
      <c r="B33" s="40" t="n"/>
      <c r="C33" s="40" t="n"/>
      <c r="D33" s="40" t="n"/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n"/>
      <c r="B34" s="40" t="n"/>
      <c r="C34" s="40" t="n"/>
      <c r="D34" s="40" t="n"/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n"/>
      <c r="B35" s="40" t="n"/>
      <c r="C35" s="40" t="n"/>
      <c r="D35" s="40" t="n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n"/>
      <c r="B36" s="40" t="n"/>
      <c r="C36" s="40" t="n"/>
      <c r="D36" s="40" t="n"/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n"/>
      <c r="B37" s="40" t="n"/>
      <c r="C37" s="40" t="n"/>
      <c r="D37" s="40" t="n"/>
      <c r="E37" s="40" t="n"/>
      <c r="F37" s="40" t="n"/>
      <c r="G37" s="40" t="n"/>
      <c r="H37" s="40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n"/>
      <c r="B38" s="40" t="n"/>
      <c r="C38" s="40" t="n"/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n"/>
      <c r="B39" s="40" t="n"/>
      <c r="C39" s="40" t="n"/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n"/>
      <c r="B40" s="40" t="n"/>
      <c r="C40" s="40" t="n"/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n"/>
      <c r="B41" s="40" t="n"/>
      <c r="C41" s="40" t="n"/>
      <c r="D41" s="40" t="n"/>
      <c r="E41" s="40" t="n"/>
      <c r="F41" s="40" t="n"/>
      <c r="G41" s="40" t="n"/>
      <c r="H41" s="40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n"/>
      <c r="B42" s="40" t="n"/>
      <c r="C42" s="40" t="n"/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n"/>
      <c r="B43" s="40" t="n"/>
      <c r="C43" s="40" t="n"/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n"/>
      <c r="B44" s="40" t="n"/>
      <c r="C44" s="40" t="n"/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n"/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n"/>
      <c r="B46" s="40" t="n"/>
      <c r="C46" s="40" t="n"/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n"/>
      <c r="B47" s="40" t="n"/>
      <c r="C47" s="40" t="n"/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n"/>
      <c r="B48" s="40" t="n"/>
      <c r="C48" s="40" t="n"/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n"/>
      <c r="B49" s="40" t="n"/>
      <c r="C49" s="40" t="n"/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n"/>
      <c r="B50" s="40" t="n"/>
      <c r="C50" s="40" t="n"/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n"/>
      <c r="B51" s="40" t="n"/>
      <c r="C51" s="40" t="n"/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n"/>
      <c r="B52" s="40" t="n"/>
      <c r="C52" s="40" t="n"/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autoFilter ref="A4:M20"/>
  <mergeCells count="2">
    <mergeCell ref="A2:M2"/>
    <mergeCell ref="A1:M1"/>
  </mergeCells>
  <conditionalFormatting sqref="K5:K20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I5:I20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106" min="1" max="1"/>
    <col width="19" customWidth="1" style="106" min="2" max="2"/>
    <col width="44" customWidth="1" style="106" min="3" max="3"/>
    <col width="23" customWidth="1" style="106" min="4" max="4"/>
    <col width="22" customWidth="1" style="106" min="5" max="5"/>
    <col width="26" customWidth="1" style="106" min="6" max="6"/>
    <col width="20" customWidth="1" style="106" min="7" max="7"/>
    <col width="20" customWidth="1" style="106" min="8" max="8"/>
    <col width="22" customWidth="1" style="106" min="9" max="9"/>
    <col width="22" customWidth="1" style="106" min="10" max="10"/>
  </cols>
  <sheetData>
    <row r="1" ht="35" customHeight="1" s="106">
      <c r="A1" s="99" t="inlineStr">
        <is>
          <t>Provider Human Oversight Measures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Article 14 design and provider-defined measures. This sheet tests what the system enables before deployer staffing is assessed.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40" t="n"/>
      <c r="L2" s="40" t="n"/>
      <c r="M2" s="40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40" t="n"/>
      <c r="B3" s="40" t="n"/>
      <c r="C3" s="40" t="n"/>
      <c r="D3" s="40" t="n"/>
      <c r="E3" s="40" t="n"/>
      <c r="F3" s="40" t="n"/>
      <c r="G3" s="40" t="n"/>
      <c r="H3" s="40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Measure ID</t>
        </is>
      </c>
      <c r="B4" s="45" t="inlineStr">
        <is>
          <t>Legal basis</t>
        </is>
      </c>
      <c r="C4" s="45" t="inlineStr">
        <is>
          <t>Provider / system requirement</t>
        </is>
      </c>
      <c r="D4" s="45" t="inlineStr">
        <is>
          <t>Implementation status</t>
        </is>
      </c>
      <c r="E4" s="45" t="inlineStr">
        <is>
          <t>Verification result</t>
        </is>
      </c>
      <c r="F4" s="45" t="inlineStr">
        <is>
          <t>Evidence / test method</t>
        </is>
      </c>
      <c r="G4" s="45" t="inlineStr">
        <is>
          <t>Owner</t>
        </is>
      </c>
      <c r="H4" s="45" t="inlineStr">
        <is>
          <t>Evidence ID</t>
        </is>
      </c>
      <c r="I4" s="45" t="inlineStr">
        <is>
          <t>Evidence state</t>
        </is>
      </c>
      <c r="J4" s="45" t="inlineStr">
        <is>
          <t>Reviewer note</t>
        </is>
      </c>
      <c r="K4" s="40" t="n"/>
      <c r="L4" s="40" t="n"/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HO-P-01</t>
        </is>
      </c>
      <c r="B5" s="40" t="inlineStr">
        <is>
          <t>Art. 14(1)</t>
        </is>
      </c>
      <c r="C5" s="40" t="inlineStr">
        <is>
          <t>High-risk AI system is designed/developed, including suitable human-machine interface tools, so natural persons can effectively oversee it while in use.</t>
        </is>
      </c>
      <c r="D5" s="50" t="inlineStr">
        <is>
          <t>Not started</t>
        </is>
      </c>
      <c r="E5" s="78">
        <f>IF(D5="Verified","Verified",IF(D5="Blocked","Fail / blocker",IF(D5="N/A — justified","Review justification",IF(D5="Implemented","Needs verification","Open"))))</f>
        <v/>
      </c>
      <c r="F5" s="50" t="str"/>
      <c r="G5" s="50" t="str"/>
      <c r="H5" s="50" t="str"/>
      <c r="I5" s="78">
        <f>IF(H5="","Missing evidence",IF(COUNTIFS('06_EVIDENCE_REGISTER'!$A:$A,H5,'06_EVIDENCE_REGISTER'!$B:$B,A5,'06_EVIDENCE_REGISTER'!$K:$K,"Current",'06_EVIDENCE_REGISTER'!$I:$I,"&gt;="&amp;TODAY())&gt;0,"Current evidence","Missing / stale / mismatched"))</f>
        <v/>
      </c>
      <c r="J5" s="50" t="str"/>
      <c r="K5" s="40" t="n"/>
      <c r="L5" s="40" t="n"/>
      <c r="M5" s="4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HO-P-02</t>
        </is>
      </c>
      <c r="B6" s="40" t="inlineStr">
        <is>
          <t>Art. 14(2)</t>
        </is>
      </c>
      <c r="C6" s="40" t="inlineStr">
        <is>
          <t>Oversight design aims to prevent/minimise residual health, safety and fundamental-rights risks under intended use and reasonably foreseeable misuse.</t>
        </is>
      </c>
      <c r="D6" s="50" t="inlineStr">
        <is>
          <t>Not started</t>
        </is>
      </c>
      <c r="E6" s="78">
        <f>IF(D6="Verified","Verified",IF(D6="Blocked","Fail / blocker",IF(D6="N/A — justified","Review justification",IF(D6="Implemented","Needs verification","Open"))))</f>
        <v/>
      </c>
      <c r="F6" s="50" t="str"/>
      <c r="G6" s="50" t="str"/>
      <c r="H6" s="50" t="str"/>
      <c r="I6" s="78">
        <f>IF(H6="","Missing evidence",IF(COUNTIFS('06_EVIDENCE_REGISTER'!$A:$A,H6,'06_EVIDENCE_REGISTER'!$B:$B,A6,'06_EVIDENCE_REGISTER'!$K:$K,"Current",'06_EVIDENCE_REGISTER'!$I:$I,"&gt;="&amp;TODAY())&gt;0,"Current evidence","Missing / stale / mismatched"))</f>
        <v/>
      </c>
      <c r="J6" s="50" t="str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HO-P-03</t>
        </is>
      </c>
      <c r="B7" s="40" t="inlineStr">
        <is>
          <t>Art. 14(3)</t>
        </is>
      </c>
      <c r="C7" s="40" t="inlineStr">
        <is>
          <t>Oversight measures are commensurate with risk, autonomy and context of use.</t>
        </is>
      </c>
      <c r="D7" s="50" t="inlineStr">
        <is>
          <t>Not started</t>
        </is>
      </c>
      <c r="E7" s="78">
        <f>IF(D7="Verified","Verified",IF(D7="Blocked","Fail / blocker",IF(D7="N/A — justified","Review justification",IF(D7="Implemented","Needs verification","Open"))))</f>
        <v/>
      </c>
      <c r="F7" s="50" t="str"/>
      <c r="G7" s="50" t="str"/>
      <c r="H7" s="50" t="str"/>
      <c r="I7" s="78">
        <f>IF(H7="","Missing evidence",IF(COUNTIFS('06_EVIDENCE_REGISTER'!$A:$A,H7,'06_EVIDENCE_REGISTER'!$B:$B,A7,'06_EVIDENCE_REGISTER'!$K:$K,"Current",'06_EVIDENCE_REGISTER'!$I:$I,"&gt;="&amp;TODAY())&gt;0,"Current evidence","Missing / stale / mismatched"))</f>
        <v/>
      </c>
      <c r="J7" s="50" t="str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HO-P-04</t>
        </is>
      </c>
      <c r="B8" s="40" t="inlineStr">
        <is>
          <t>Art. 14(3)(a)</t>
        </is>
      </c>
      <c r="C8" s="40" t="inlineStr">
        <is>
          <t>Provider-built oversight measures are identified and built into the system where technically feasible.</t>
        </is>
      </c>
      <c r="D8" s="50" t="inlineStr">
        <is>
          <t>Not started</t>
        </is>
      </c>
      <c r="E8" s="78">
        <f>IF(D8="Verified","Verified",IF(D8="Blocked","Fail / blocker",IF(D8="N/A — justified","Review justification",IF(D8="Implemented","Needs verification","Open"))))</f>
        <v/>
      </c>
      <c r="F8" s="50" t="str"/>
      <c r="G8" s="50" t="str"/>
      <c r="H8" s="50" t="str"/>
      <c r="I8" s="78">
        <f>IF(H8="","Missing evidence",IF(COUNTIFS('06_EVIDENCE_REGISTER'!$A:$A,H8,'06_EVIDENCE_REGISTER'!$B:$B,A8,'06_EVIDENCE_REGISTER'!$K:$K,"Current",'06_EVIDENCE_REGISTER'!$I:$I,"&gt;="&amp;TODAY())&gt;0,"Current evidence","Missing / stale / mismatched"))</f>
        <v/>
      </c>
      <c r="J8" s="50" t="str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HO-P-05</t>
        </is>
      </c>
      <c r="B9" s="40" t="inlineStr">
        <is>
          <t>Art. 14(3)(b)</t>
        </is>
      </c>
      <c r="C9" s="40" t="inlineStr">
        <is>
          <t>Provider identifies oversight measures appropriate for deployer implementation before market placement / putting into service.</t>
        </is>
      </c>
      <c r="D9" s="50" t="inlineStr">
        <is>
          <t>Not started</t>
        </is>
      </c>
      <c r="E9" s="78">
        <f>IF(D9="Verified","Verified",IF(D9="Blocked","Fail / blocker",IF(D9="N/A — justified","Review justification",IF(D9="Implemented","Needs verification","Open"))))</f>
        <v/>
      </c>
      <c r="F9" s="50" t="str"/>
      <c r="G9" s="50" t="str"/>
      <c r="H9" s="50" t="str"/>
      <c r="I9" s="78">
        <f>IF(H9="","Missing evidence",IF(COUNTIFS('06_EVIDENCE_REGISTER'!$A:$A,H9,'06_EVIDENCE_REGISTER'!$B:$B,A9,'06_EVIDENCE_REGISTER'!$K:$K,"Current",'06_EVIDENCE_REGISTER'!$I:$I,"&gt;="&amp;TODAY())&gt;0,"Current evidence","Missing / stale / mismatched"))</f>
        <v/>
      </c>
      <c r="J9" s="50" t="str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inlineStr">
        <is>
          <t>HO-P-06</t>
        </is>
      </c>
      <c r="B10" s="40" t="inlineStr">
        <is>
          <t>Art. 14(4)(a)</t>
        </is>
      </c>
      <c r="C10" s="40" t="inlineStr">
        <is>
          <t>System enables overseers to understand relevant capacities/limitations and duly monitor operation, anomalies, dysfunctions and unexpected performance.</t>
        </is>
      </c>
      <c r="D10" s="50" t="inlineStr">
        <is>
          <t>Not started</t>
        </is>
      </c>
      <c r="E10" s="78">
        <f>IF(D10="Verified","Verified",IF(D10="Blocked","Fail / blocker",IF(D10="N/A — justified","Review justification",IF(D10="Implemented","Needs verification","Open"))))</f>
        <v/>
      </c>
      <c r="F10" s="50" t="str"/>
      <c r="G10" s="50" t="str"/>
      <c r="H10" s="50" t="str"/>
      <c r="I10" s="78">
        <f>IF(H10="","Missing evidence",IF(COUNTIFS('06_EVIDENCE_REGISTER'!$A:$A,H10,'06_EVIDENCE_REGISTER'!$B:$B,A10,'06_EVIDENCE_REGISTER'!$K:$K,"Current",'06_EVIDENCE_REGISTER'!$I:$I,"&gt;="&amp;TODAY())&gt;0,"Current evidence","Missing / stale / mismatched"))</f>
        <v/>
      </c>
      <c r="J10" s="50" t="str"/>
      <c r="K10" s="40" t="n"/>
      <c r="L10" s="40" t="n"/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inlineStr">
        <is>
          <t>HO-P-07</t>
        </is>
      </c>
      <c r="B11" s="40" t="inlineStr">
        <is>
          <t>Art. 14(4)(b)</t>
        </is>
      </c>
      <c r="C11" s="40" t="inlineStr">
        <is>
          <t>System/instructions support awareness of automation bias where relevant, especially for information/recommendation systems used in human decisions.</t>
        </is>
      </c>
      <c r="D11" s="50" t="inlineStr">
        <is>
          <t>Not started</t>
        </is>
      </c>
      <c r="E11" s="78">
        <f>IF(D11="Verified","Verified",IF(D11="Blocked","Fail / blocker",IF(D11="N/A — justified","Review justification",IF(D11="Implemented","Needs verification","Open"))))</f>
        <v/>
      </c>
      <c r="F11" s="50" t="str"/>
      <c r="G11" s="50" t="str"/>
      <c r="H11" s="50" t="str"/>
      <c r="I11" s="78">
        <f>IF(H11="","Missing evidence",IF(COUNTIFS('06_EVIDENCE_REGISTER'!$A:$A,H11,'06_EVIDENCE_REGISTER'!$B:$B,A11,'06_EVIDENCE_REGISTER'!$K:$K,"Current",'06_EVIDENCE_REGISTER'!$I:$I,"&gt;="&amp;TODAY())&gt;0,"Current evidence","Missing / stale / mismatched"))</f>
        <v/>
      </c>
      <c r="J11" s="50" t="str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inlineStr">
        <is>
          <t>HO-P-08</t>
        </is>
      </c>
      <c r="B12" s="40" t="inlineStr">
        <is>
          <t>Art. 14(4)(c)</t>
        </is>
      </c>
      <c r="C12" s="40" t="inlineStr">
        <is>
          <t>System enables correct interpretation of output using available interpretation tools/methods.</t>
        </is>
      </c>
      <c r="D12" s="50" t="inlineStr">
        <is>
          <t>Not started</t>
        </is>
      </c>
      <c r="E12" s="78">
        <f>IF(D12="Verified","Verified",IF(D12="Blocked","Fail / blocker",IF(D12="N/A — justified","Review justification",IF(D12="Implemented","Needs verification","Open"))))</f>
        <v/>
      </c>
      <c r="F12" s="50" t="str"/>
      <c r="G12" s="50" t="str"/>
      <c r="H12" s="50" t="str"/>
      <c r="I12" s="78">
        <f>IF(H12="","Missing evidence",IF(COUNTIFS('06_EVIDENCE_REGISTER'!$A:$A,H12,'06_EVIDENCE_REGISTER'!$B:$B,A12,'06_EVIDENCE_REGISTER'!$K:$K,"Current",'06_EVIDENCE_REGISTER'!$I:$I,"&gt;="&amp;TODAY())&gt;0,"Current evidence","Missing / stale / mismatched"))</f>
        <v/>
      </c>
      <c r="J12" s="50" t="str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inlineStr">
        <is>
          <t>HO-P-09</t>
        </is>
      </c>
      <c r="B13" s="40" t="inlineStr">
        <is>
          <t>Art. 14(4)(d)</t>
        </is>
      </c>
      <c r="C13" s="40" t="inlineStr">
        <is>
          <t>System enables a natural person to decide not to use the system or disregard, override or reverse its output.</t>
        </is>
      </c>
      <c r="D13" s="50" t="inlineStr">
        <is>
          <t>Not started</t>
        </is>
      </c>
      <c r="E13" s="78">
        <f>IF(D13="Verified","Verified",IF(D13="Blocked","Fail / blocker",IF(D13="N/A — justified","Review justification",IF(D13="Implemented","Needs verification","Open"))))</f>
        <v/>
      </c>
      <c r="F13" s="50" t="str"/>
      <c r="G13" s="50" t="str"/>
      <c r="H13" s="50" t="str"/>
      <c r="I13" s="78">
        <f>IF(H13="","Missing evidence",IF(COUNTIFS('06_EVIDENCE_REGISTER'!$A:$A,H13,'06_EVIDENCE_REGISTER'!$B:$B,A13,'06_EVIDENCE_REGISTER'!$K:$K,"Current",'06_EVIDENCE_REGISTER'!$I:$I,"&gt;="&amp;TODAY())&gt;0,"Current evidence","Missing / stale / mismatched"))</f>
        <v/>
      </c>
      <c r="J13" s="50" t="str"/>
      <c r="K13" s="40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inlineStr">
        <is>
          <t>HO-P-10</t>
        </is>
      </c>
      <c r="B14" s="40" t="inlineStr">
        <is>
          <t>Art. 14(4)(e)</t>
        </is>
      </c>
      <c r="C14" s="40" t="inlineStr">
        <is>
          <t>System enables intervention or interruption through a stop button or similar procedure that brings it to a safe state.</t>
        </is>
      </c>
      <c r="D14" s="50" t="inlineStr">
        <is>
          <t>Not started</t>
        </is>
      </c>
      <c r="E14" s="78">
        <f>IF(D14="Verified","Verified",IF(D14="Blocked","Fail / blocker",IF(D14="N/A — justified","Review justification",IF(D14="Implemented","Needs verification","Open"))))</f>
        <v/>
      </c>
      <c r="F14" s="50" t="str"/>
      <c r="G14" s="50" t="str"/>
      <c r="H14" s="50" t="str"/>
      <c r="I14" s="78">
        <f>IF(H14="","Missing evidence",IF(COUNTIFS('06_EVIDENCE_REGISTER'!$A:$A,H14,'06_EVIDENCE_REGISTER'!$B:$B,A14,'06_EVIDENCE_REGISTER'!$K:$K,"Current",'06_EVIDENCE_REGISTER'!$I:$I,"&gt;="&amp;TODAY())&gt;0,"Current evidence","Missing / stale / mismatched"))</f>
        <v/>
      </c>
      <c r="J14" s="50" t="str"/>
      <c r="K14" s="40" t="n"/>
      <c r="L14" s="40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HO-P-11</t>
        </is>
      </c>
      <c r="B15" s="40" t="inlineStr">
        <is>
          <t>Art. 13(3)(d)</t>
        </is>
      </c>
      <c r="C15" s="40" t="inlineStr">
        <is>
          <t>Instructions for use describe Article 14 oversight measures, including technical measures facilitating interpretation by deployers.</t>
        </is>
      </c>
      <c r="D15" s="50" t="inlineStr">
        <is>
          <t>Not started</t>
        </is>
      </c>
      <c r="E15" s="78">
        <f>IF(D15="Verified","Verified",IF(D15="Blocked","Fail / blocker",IF(D15="N/A — justified","Review justification",IF(D15="Implemented","Needs verification","Open"))))</f>
        <v/>
      </c>
      <c r="F15" s="50" t="str"/>
      <c r="G15" s="50" t="str"/>
      <c r="H15" s="50" t="str"/>
      <c r="I15" s="78">
        <f>IF(H15="","Missing evidence",IF(COUNTIFS('06_EVIDENCE_REGISTER'!$A:$A,H15,'06_EVIDENCE_REGISTER'!$B:$B,A15,'06_EVIDENCE_REGISTER'!$K:$K,"Current",'06_EVIDENCE_REGISTER'!$I:$I,"&gt;="&amp;TODAY())&gt;0,"Current evidence","Missing / stale / mismatched"))</f>
        <v/>
      </c>
      <c r="J15" s="50" t="str"/>
      <c r="K15" s="40" t="n"/>
      <c r="L15" s="40" t="n"/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inlineStr">
        <is>
          <t>HO-P-12</t>
        </is>
      </c>
      <c r="B16" s="40" t="inlineStr">
        <is>
          <t>Art. 14(5)</t>
        </is>
      </c>
      <c r="C16" s="40" t="inlineStr">
        <is>
          <t>For Annex III point 1(a), system/process supports separate verification and confirmation by at least two competent, trained and authorised natural persons where required.</t>
        </is>
      </c>
      <c r="D16" s="50" t="inlineStr">
        <is>
          <t>Not started</t>
        </is>
      </c>
      <c r="E16" s="78">
        <f>IF(D16="Verified","Verified",IF(D16="Blocked","Fail / blocker",IF(D16="N/A — justified","Review justification",IF(D16="Implemented","Needs verification","Open"))))</f>
        <v/>
      </c>
      <c r="F16" s="50" t="str"/>
      <c r="G16" s="50" t="str"/>
      <c r="H16" s="50" t="str"/>
      <c r="I16" s="78">
        <f>IF(H16="","Missing evidence",IF(COUNTIFS('06_EVIDENCE_REGISTER'!$A:$A,H16,'06_EVIDENCE_REGISTER'!$B:$B,A16,'06_EVIDENCE_REGISTER'!$K:$K,"Current",'06_EVIDENCE_REGISTER'!$I:$I,"&gt;="&amp;TODAY())&gt;0,"Current evidence","Missing / stale / mismatched"))</f>
        <v/>
      </c>
      <c r="J16" s="50" t="str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n"/>
      <c r="B17" s="40" t="n"/>
      <c r="C17" s="40" t="n"/>
      <c r="D17" s="40" t="n"/>
      <c r="E17" s="40" t="n"/>
      <c r="F17" s="40" t="n"/>
      <c r="G17" s="40" t="n"/>
      <c r="H17" s="40" t="n"/>
      <c r="I17" s="40" t="n"/>
      <c r="J17" s="40" t="n"/>
      <c r="K17" s="40" t="n"/>
      <c r="L17" s="40" t="n"/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n"/>
      <c r="B18" s="40" t="n"/>
      <c r="C18" s="40" t="n"/>
      <c r="D18" s="40" t="n"/>
      <c r="E18" s="40" t="n"/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n"/>
      <c r="B19" s="40" t="n"/>
      <c r="C19" s="40" t="n"/>
      <c r="D19" s="40" t="n"/>
      <c r="E19" s="40" t="n"/>
      <c r="F19" s="40" t="n"/>
      <c r="G19" s="40" t="n"/>
      <c r="H19" s="40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n"/>
      <c r="B20" s="40" t="n"/>
      <c r="C20" s="40" t="n"/>
      <c r="D20" s="40" t="n"/>
      <c r="E20" s="40" t="n"/>
      <c r="F20" s="40" t="n"/>
      <c r="G20" s="40" t="n"/>
      <c r="H20" s="40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n"/>
      <c r="B21" s="40" t="n"/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n"/>
      <c r="B22" s="40" t="n"/>
      <c r="C22" s="40" t="n"/>
      <c r="D22" s="40" t="n"/>
      <c r="E22" s="40" t="n"/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n"/>
      <c r="B23" s="40" t="n"/>
      <c r="C23" s="40" t="n"/>
      <c r="D23" s="40" t="n"/>
      <c r="E23" s="40" t="n"/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n"/>
      <c r="B24" s="40" t="n"/>
      <c r="C24" s="40" t="n"/>
      <c r="D24" s="40" t="n"/>
      <c r="E24" s="40" t="n"/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n"/>
      <c r="B25" s="40" t="n"/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n"/>
      <c r="B26" s="40" t="n"/>
      <c r="C26" s="40" t="n"/>
      <c r="D26" s="40" t="n"/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n"/>
      <c r="B27" s="40" t="n"/>
      <c r="C27" s="40" t="n"/>
      <c r="D27" s="40" t="n"/>
      <c r="E27" s="40" t="n"/>
      <c r="F27" s="40" t="n"/>
      <c r="G27" s="40" t="n"/>
      <c r="H27" s="40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n"/>
      <c r="B28" s="40" t="n"/>
      <c r="C28" s="40" t="n"/>
      <c r="D28" s="40" t="n"/>
      <c r="E28" s="40" t="n"/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n"/>
      <c r="B29" s="40" t="n"/>
      <c r="C29" s="40" t="n"/>
      <c r="D29" s="40" t="n"/>
      <c r="E29" s="40" t="n"/>
      <c r="F29" s="40" t="n"/>
      <c r="G29" s="40" t="n"/>
      <c r="H29" s="40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n"/>
      <c r="B30" s="40" t="n"/>
      <c r="C30" s="40" t="n"/>
      <c r="D30" s="40" t="n"/>
      <c r="E30" s="40" t="n"/>
      <c r="F30" s="40" t="n"/>
      <c r="G30" s="40" t="n"/>
      <c r="H30" s="40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n"/>
      <c r="B31" s="40" t="n"/>
      <c r="C31" s="40" t="n"/>
      <c r="D31" s="40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n"/>
      <c r="B32" s="40" t="n"/>
      <c r="C32" s="40" t="n"/>
      <c r="D32" s="40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n"/>
      <c r="B33" s="40" t="n"/>
      <c r="C33" s="40" t="n"/>
      <c r="D33" s="40" t="n"/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n"/>
      <c r="B34" s="40" t="n"/>
      <c r="C34" s="40" t="n"/>
      <c r="D34" s="40" t="n"/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n"/>
      <c r="B35" s="40" t="n"/>
      <c r="C35" s="40" t="n"/>
      <c r="D35" s="40" t="n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n"/>
      <c r="B36" s="40" t="n"/>
      <c r="C36" s="40" t="n"/>
      <c r="D36" s="40" t="n"/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n"/>
      <c r="B37" s="40" t="n"/>
      <c r="C37" s="40" t="n"/>
      <c r="D37" s="40" t="n"/>
      <c r="E37" s="40" t="n"/>
      <c r="F37" s="40" t="n"/>
      <c r="G37" s="40" t="n"/>
      <c r="H37" s="40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n"/>
      <c r="B38" s="40" t="n"/>
      <c r="C38" s="40" t="n"/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n"/>
      <c r="B39" s="40" t="n"/>
      <c r="C39" s="40" t="n"/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n"/>
      <c r="B40" s="40" t="n"/>
      <c r="C40" s="40" t="n"/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n"/>
      <c r="B41" s="40" t="n"/>
      <c r="C41" s="40" t="n"/>
      <c r="D41" s="40" t="n"/>
      <c r="E41" s="40" t="n"/>
      <c r="F41" s="40" t="n"/>
      <c r="G41" s="40" t="n"/>
      <c r="H41" s="40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n"/>
      <c r="B42" s="40" t="n"/>
      <c r="C42" s="40" t="n"/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n"/>
      <c r="B43" s="40" t="n"/>
      <c r="C43" s="40" t="n"/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n"/>
      <c r="B44" s="40" t="n"/>
      <c r="C44" s="40" t="n"/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n"/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n"/>
      <c r="B46" s="40" t="n"/>
      <c r="C46" s="40" t="n"/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n"/>
      <c r="B47" s="40" t="n"/>
      <c r="C47" s="40" t="n"/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n"/>
      <c r="B48" s="40" t="n"/>
      <c r="C48" s="40" t="n"/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n"/>
      <c r="B49" s="40" t="n"/>
      <c r="C49" s="40" t="n"/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n"/>
      <c r="B50" s="40" t="n"/>
      <c r="C50" s="40" t="n"/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n"/>
      <c r="B51" s="40" t="n"/>
      <c r="C51" s="40" t="n"/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n"/>
      <c r="B52" s="40" t="n"/>
      <c r="C52" s="40" t="n"/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autoFilter ref="A4:J16"/>
  <mergeCells count="2">
    <mergeCell ref="A1:J1"/>
    <mergeCell ref="A2:J2"/>
  </mergeCells>
  <conditionalFormatting sqref="I5:I16">
    <cfRule type="expression" priority="1" dxfId="0">
      <formula>I5="Current evidence"</formula>
    </cfRule>
    <cfRule type="expression" priority="2" dxfId="1">
      <formula>I5&lt;&gt;"Current evidence"</formula>
    </cfRule>
  </conditionalFormatting>
  <dataValidations count="1">
    <dataValidation sqref="D5:D16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106" min="1" max="1"/>
    <col width="24" customWidth="1" style="106" min="2" max="2"/>
    <col width="25" customWidth="1" style="106" min="3" max="3"/>
    <col width="24" customWidth="1" style="106" min="4" max="4"/>
    <col width="24" customWidth="1" style="106" min="5" max="5"/>
    <col width="24" customWidth="1" style="106" min="6" max="6"/>
    <col width="24" customWidth="1" style="106" min="7" max="7"/>
    <col width="24" customWidth="1" style="106" min="8" max="8"/>
    <col width="24" customWidth="1" style="106" min="9" max="9"/>
    <col width="18" customWidth="1" style="106" min="10" max="10"/>
    <col width="20" customWidth="1" style="106" min="11" max="11"/>
    <col width="22" customWidth="1" style="106" min="12" max="12"/>
  </cols>
  <sheetData>
    <row r="1" ht="35" customHeight="1" s="106">
      <c r="A1" s="99" t="inlineStr">
        <is>
          <t>Deployer Oversight Assignment &amp; Competence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Article 26(2): assigned natural persons must have necessary competence, training, authority and support.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40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40" t="n"/>
      <c r="B3" s="40" t="n"/>
      <c r="C3" s="40" t="n"/>
      <c r="D3" s="40" t="n"/>
      <c r="E3" s="40" t="n"/>
      <c r="F3" s="40" t="n"/>
      <c r="G3" s="40" t="n"/>
      <c r="H3" s="40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Assignment ID</t>
        </is>
      </c>
      <c r="B4" s="45" t="inlineStr">
        <is>
          <t>Person / role</t>
        </is>
      </c>
      <c r="C4" s="45" t="inlineStr">
        <is>
          <t>Oversight scope</t>
        </is>
      </c>
      <c r="D4" s="45" t="inlineStr">
        <is>
          <t>Required competence</t>
        </is>
      </c>
      <c r="E4" s="45" t="inlineStr">
        <is>
          <t>Competence evidence</t>
        </is>
      </c>
      <c r="F4" s="45" t="inlineStr">
        <is>
          <t>Training / exercise</t>
        </is>
      </c>
      <c r="G4" s="45" t="inlineStr">
        <is>
          <t>Authority / decision rights</t>
        </is>
      </c>
      <c r="H4" s="45" t="inlineStr">
        <is>
          <t>Support &amp; escalation</t>
        </is>
      </c>
      <c r="I4" s="45" t="inlineStr">
        <is>
          <t>Backup / coverage</t>
        </is>
      </c>
      <c r="J4" s="45" t="inlineStr">
        <is>
          <t>Assignment status</t>
        </is>
      </c>
      <c r="K4" s="45" t="inlineStr">
        <is>
          <t>Evidence ID</t>
        </is>
      </c>
      <c r="L4" s="45" t="inlineStr">
        <is>
          <t>Evidence state</t>
        </is>
      </c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HO-A-001</t>
        </is>
      </c>
      <c r="B5" s="50" t="n"/>
      <c r="C5" s="50" t="n"/>
      <c r="D5" s="50" t="n"/>
      <c r="E5" s="50" t="n"/>
      <c r="F5" s="50" t="n"/>
      <c r="G5" s="50" t="n"/>
      <c r="H5" s="50" t="n"/>
      <c r="I5" s="50" t="n"/>
      <c r="J5" s="50" t="n"/>
      <c r="K5" s="50" t="n"/>
      <c r="L5" s="78">
        <f>IF(K5="","Missing evidence",IF(COUNTIFS('06_EVIDENCE_REGISTER'!$A:$A,K5,'06_EVIDENCE_REGISTER'!$B:$B,A5,'06_EVIDENCE_REGISTER'!$K:$K,"Current",'06_EVIDENCE_REGISTER'!$I:$I,"&gt;="&amp;TODAY())&gt;0,"Current evidence","Missing / stale / mismatched"))</f>
        <v/>
      </c>
      <c r="M5" s="4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HO-A-002</t>
        </is>
      </c>
      <c r="B6" s="50" t="n"/>
      <c r="C6" s="50" t="n"/>
      <c r="D6" s="50" t="n"/>
      <c r="E6" s="50" t="n"/>
      <c r="F6" s="50" t="n"/>
      <c r="G6" s="50" t="n"/>
      <c r="H6" s="50" t="n"/>
      <c r="I6" s="50" t="n"/>
      <c r="J6" s="50" t="n"/>
      <c r="K6" s="50" t="n"/>
      <c r="L6" s="78">
        <f>IF(K6="","Missing evidence",IF(COUNTIFS('06_EVIDENCE_REGISTER'!$A:$A,K6,'06_EVIDENCE_REGISTER'!$B:$B,A6,'06_EVIDENCE_REGISTER'!$K:$K,"Current",'06_EVIDENCE_REGISTER'!$I:$I,"&gt;="&amp;TODAY())&gt;0,"Current evidence","Missing / stale / mismatched"))</f>
        <v/>
      </c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HO-A-003</t>
        </is>
      </c>
      <c r="B7" s="50" t="n"/>
      <c r="C7" s="50" t="n"/>
      <c r="D7" s="50" t="n"/>
      <c r="E7" s="50" t="n"/>
      <c r="F7" s="50" t="n"/>
      <c r="G7" s="50" t="n"/>
      <c r="H7" s="50" t="n"/>
      <c r="I7" s="50" t="n"/>
      <c r="J7" s="50" t="n"/>
      <c r="K7" s="50" t="n"/>
      <c r="L7" s="78">
        <f>IF(K7="","Missing evidence",IF(COUNTIFS('06_EVIDENCE_REGISTER'!$A:$A,K7,'06_EVIDENCE_REGISTER'!$B:$B,A7,'06_EVIDENCE_REGISTER'!$K:$K,"Current",'06_EVIDENCE_REGISTER'!$I:$I,"&gt;="&amp;TODAY())&gt;0,"Current evidence","Missing / stale / mismatched"))</f>
        <v/>
      </c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HO-A-004</t>
        </is>
      </c>
      <c r="B8" s="50" t="n"/>
      <c r="C8" s="50" t="n"/>
      <c r="D8" s="50" t="n"/>
      <c r="E8" s="50" t="n"/>
      <c r="F8" s="50" t="n"/>
      <c r="G8" s="50" t="n"/>
      <c r="H8" s="50" t="n"/>
      <c r="I8" s="50" t="n"/>
      <c r="J8" s="50" t="n"/>
      <c r="K8" s="50" t="n"/>
      <c r="L8" s="78">
        <f>IF(K8="","Missing evidence",IF(COUNTIFS('06_EVIDENCE_REGISTER'!$A:$A,K8,'06_EVIDENCE_REGISTER'!$B:$B,A8,'06_EVIDENCE_REGISTER'!$K:$K,"Current",'06_EVIDENCE_REGISTER'!$I:$I,"&gt;="&amp;TODAY())&gt;0,"Current evidence","Missing / stale / mismatched"))</f>
        <v/>
      </c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HO-A-005</t>
        </is>
      </c>
      <c r="B9" s="50" t="n"/>
      <c r="C9" s="50" t="n"/>
      <c r="D9" s="50" t="n"/>
      <c r="E9" s="50" t="n"/>
      <c r="F9" s="50" t="n"/>
      <c r="G9" s="50" t="n"/>
      <c r="H9" s="50" t="n"/>
      <c r="I9" s="50" t="n"/>
      <c r="J9" s="50" t="n"/>
      <c r="K9" s="50" t="n"/>
      <c r="L9" s="78">
        <f>IF(K9="","Missing evidence",IF(COUNTIFS('06_EVIDENCE_REGISTER'!$A:$A,K9,'06_EVIDENCE_REGISTER'!$B:$B,A9,'06_EVIDENCE_REGISTER'!$K:$K,"Current",'06_EVIDENCE_REGISTER'!$I:$I,"&gt;="&amp;TODAY())&gt;0,"Current evidence","Missing / stale / mismatched"))</f>
        <v/>
      </c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inlineStr">
        <is>
          <t>HO-A-006</t>
        </is>
      </c>
      <c r="B10" s="50" t="n"/>
      <c r="C10" s="50" t="n"/>
      <c r="D10" s="50" t="n"/>
      <c r="E10" s="50" t="n"/>
      <c r="F10" s="50" t="n"/>
      <c r="G10" s="50" t="n"/>
      <c r="H10" s="50" t="n"/>
      <c r="I10" s="50" t="n"/>
      <c r="J10" s="50" t="n"/>
      <c r="K10" s="50" t="n"/>
      <c r="L10" s="78">
        <f>IF(K10="","Missing evidence",IF(COUNTIFS('06_EVIDENCE_REGISTER'!$A:$A,K10,'06_EVIDENCE_REGISTER'!$B:$B,A10,'06_EVIDENCE_REGISTER'!$K:$K,"Current",'06_EVIDENCE_REGISTER'!$I:$I,"&gt;="&amp;TODAY())&gt;0,"Current evidence","Missing / stale / mismatched"))</f>
        <v/>
      </c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inlineStr">
        <is>
          <t>HO-A-007</t>
        </is>
      </c>
      <c r="B11" s="50" t="n"/>
      <c r="C11" s="50" t="n"/>
      <c r="D11" s="50" t="n"/>
      <c r="E11" s="50" t="n"/>
      <c r="F11" s="50" t="n"/>
      <c r="G11" s="50" t="n"/>
      <c r="H11" s="50" t="n"/>
      <c r="I11" s="50" t="n"/>
      <c r="J11" s="50" t="n"/>
      <c r="K11" s="50" t="n"/>
      <c r="L11" s="78">
        <f>IF(K11="","Missing evidence",IF(COUNTIFS('06_EVIDENCE_REGISTER'!$A:$A,K11,'06_EVIDENCE_REGISTER'!$B:$B,A11,'06_EVIDENCE_REGISTER'!$K:$K,"Current",'06_EVIDENCE_REGISTER'!$I:$I,"&gt;="&amp;TODAY())&gt;0,"Current evidence","Missing / stale / mismatched"))</f>
        <v/>
      </c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inlineStr">
        <is>
          <t>HO-A-008</t>
        </is>
      </c>
      <c r="B12" s="50" t="n"/>
      <c r="C12" s="50" t="n"/>
      <c r="D12" s="50" t="n"/>
      <c r="E12" s="50" t="n"/>
      <c r="F12" s="50" t="n"/>
      <c r="G12" s="50" t="n"/>
      <c r="H12" s="50" t="n"/>
      <c r="I12" s="50" t="n"/>
      <c r="J12" s="50" t="n"/>
      <c r="K12" s="50" t="n"/>
      <c r="L12" s="78">
        <f>IF(K12="","Missing evidence",IF(COUNTIFS('06_EVIDENCE_REGISTER'!$A:$A,K12,'06_EVIDENCE_REGISTER'!$B:$B,A12,'06_EVIDENCE_REGISTER'!$K:$K,"Current",'06_EVIDENCE_REGISTER'!$I:$I,"&gt;="&amp;TODAY())&gt;0,"Current evidence","Missing / stale / mismatched"))</f>
        <v/>
      </c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inlineStr">
        <is>
          <t>HO-A-009</t>
        </is>
      </c>
      <c r="B13" s="50" t="n"/>
      <c r="C13" s="50" t="n"/>
      <c r="D13" s="50" t="n"/>
      <c r="E13" s="50" t="n"/>
      <c r="F13" s="50" t="n"/>
      <c r="G13" s="50" t="n"/>
      <c r="H13" s="50" t="n"/>
      <c r="I13" s="50" t="n"/>
      <c r="J13" s="50" t="n"/>
      <c r="K13" s="50" t="n"/>
      <c r="L13" s="78">
        <f>IF(K13="","Missing evidence",IF(COUNTIFS('06_EVIDENCE_REGISTER'!$A:$A,K13,'06_EVIDENCE_REGISTER'!$B:$B,A13,'06_EVIDENCE_REGISTER'!$K:$K,"Current",'06_EVIDENCE_REGISTER'!$I:$I,"&gt;="&amp;TODAY())&gt;0,"Current evidence","Missing / stale / mismatched"))</f>
        <v/>
      </c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inlineStr">
        <is>
          <t>HO-A-010</t>
        </is>
      </c>
      <c r="B14" s="50" t="n"/>
      <c r="C14" s="50" t="n"/>
      <c r="D14" s="50" t="n"/>
      <c r="E14" s="50" t="n"/>
      <c r="F14" s="50" t="n"/>
      <c r="G14" s="50" t="n"/>
      <c r="H14" s="50" t="n"/>
      <c r="I14" s="50" t="n"/>
      <c r="J14" s="50" t="n"/>
      <c r="K14" s="50" t="n"/>
      <c r="L14" s="78">
        <f>IF(K14="","Missing evidence",IF(COUNTIFS('06_EVIDENCE_REGISTER'!$A:$A,K14,'06_EVIDENCE_REGISTER'!$B:$B,A14,'06_EVIDENCE_REGISTER'!$K:$K,"Current",'06_EVIDENCE_REGISTER'!$I:$I,"&gt;="&amp;TODAY())&gt;0,"Current evidence","Missing / stale / mismatched"))</f>
        <v/>
      </c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HO-A-011</t>
        </is>
      </c>
      <c r="B15" s="50" t="n"/>
      <c r="C15" s="50" t="n"/>
      <c r="D15" s="50" t="n"/>
      <c r="E15" s="50" t="n"/>
      <c r="F15" s="50" t="n"/>
      <c r="G15" s="50" t="n"/>
      <c r="H15" s="50" t="n"/>
      <c r="I15" s="50" t="n"/>
      <c r="J15" s="50" t="n"/>
      <c r="K15" s="50" t="n"/>
      <c r="L15" s="78">
        <f>IF(K15="","Missing evidence",IF(COUNTIFS('06_EVIDENCE_REGISTER'!$A:$A,K15,'06_EVIDENCE_REGISTER'!$B:$B,A15,'06_EVIDENCE_REGISTER'!$K:$K,"Current",'06_EVIDENCE_REGISTER'!$I:$I,"&gt;="&amp;TODAY())&gt;0,"Current evidence","Missing / stale / mismatched"))</f>
        <v/>
      </c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inlineStr">
        <is>
          <t>HO-A-012</t>
        </is>
      </c>
      <c r="B16" s="50" t="n"/>
      <c r="C16" s="50" t="n"/>
      <c r="D16" s="50" t="n"/>
      <c r="E16" s="50" t="n"/>
      <c r="F16" s="50" t="n"/>
      <c r="G16" s="50" t="n"/>
      <c r="H16" s="50" t="n"/>
      <c r="I16" s="50" t="n"/>
      <c r="J16" s="50" t="n"/>
      <c r="K16" s="50" t="n"/>
      <c r="L16" s="78">
        <f>IF(K16="","Missing evidence",IF(COUNTIFS('06_EVIDENCE_REGISTER'!$A:$A,K16,'06_EVIDENCE_REGISTER'!$B:$B,A16,'06_EVIDENCE_REGISTER'!$K:$K,"Current",'06_EVIDENCE_REGISTER'!$I:$I,"&gt;="&amp;TODAY())&gt;0,"Current evidence","Missing / stale / mismatched"))</f>
        <v/>
      </c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inlineStr">
        <is>
          <t>HO-A-013</t>
        </is>
      </c>
      <c r="B17" s="50" t="n"/>
      <c r="C17" s="50" t="n"/>
      <c r="D17" s="50" t="n"/>
      <c r="E17" s="50" t="n"/>
      <c r="F17" s="50" t="n"/>
      <c r="G17" s="50" t="n"/>
      <c r="H17" s="50" t="n"/>
      <c r="I17" s="50" t="n"/>
      <c r="J17" s="50" t="n"/>
      <c r="K17" s="50" t="n"/>
      <c r="L17" s="78">
        <f>IF(K17="","Missing evidence",IF(COUNTIFS('06_EVIDENCE_REGISTER'!$A:$A,K17,'06_EVIDENCE_REGISTER'!$B:$B,A17,'06_EVIDENCE_REGISTER'!$K:$K,"Current",'06_EVIDENCE_REGISTER'!$I:$I,"&gt;="&amp;TODAY())&gt;0,"Current evidence","Missing / stale / mismatched"))</f>
        <v/>
      </c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inlineStr">
        <is>
          <t>HO-A-014</t>
        </is>
      </c>
      <c r="B18" s="50" t="n"/>
      <c r="C18" s="50" t="n"/>
      <c r="D18" s="50" t="n"/>
      <c r="E18" s="50" t="n"/>
      <c r="F18" s="50" t="n"/>
      <c r="G18" s="50" t="n"/>
      <c r="H18" s="50" t="n"/>
      <c r="I18" s="50" t="n"/>
      <c r="J18" s="50" t="n"/>
      <c r="K18" s="50" t="n"/>
      <c r="L18" s="78">
        <f>IF(K18="","Missing evidence",IF(COUNTIFS('06_EVIDENCE_REGISTER'!$A:$A,K18,'06_EVIDENCE_REGISTER'!$B:$B,A18,'06_EVIDENCE_REGISTER'!$K:$K,"Current",'06_EVIDENCE_REGISTER'!$I:$I,"&gt;="&amp;TODAY())&gt;0,"Current evidence","Missing / stale / mismatched"))</f>
        <v/>
      </c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inlineStr">
        <is>
          <t>HO-A-015</t>
        </is>
      </c>
      <c r="B19" s="50" t="n"/>
      <c r="C19" s="50" t="n"/>
      <c r="D19" s="50" t="n"/>
      <c r="E19" s="50" t="n"/>
      <c r="F19" s="50" t="n"/>
      <c r="G19" s="50" t="n"/>
      <c r="H19" s="50" t="n"/>
      <c r="I19" s="50" t="n"/>
      <c r="J19" s="50" t="n"/>
      <c r="K19" s="50" t="n"/>
      <c r="L19" s="78">
        <f>IF(K19="","Missing evidence",IF(COUNTIFS('06_EVIDENCE_REGISTER'!$A:$A,K19,'06_EVIDENCE_REGISTER'!$B:$B,A19,'06_EVIDENCE_REGISTER'!$K:$K,"Current",'06_EVIDENCE_REGISTER'!$I:$I,"&gt;="&amp;TODAY())&gt;0,"Current evidence","Missing / stale / mismatched"))</f>
        <v/>
      </c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inlineStr">
        <is>
          <t>HO-A-016</t>
        </is>
      </c>
      <c r="B20" s="50" t="n"/>
      <c r="C20" s="50" t="n"/>
      <c r="D20" s="50" t="n"/>
      <c r="E20" s="50" t="n"/>
      <c r="F20" s="50" t="n"/>
      <c r="G20" s="50" t="n"/>
      <c r="H20" s="50" t="n"/>
      <c r="I20" s="50" t="n"/>
      <c r="J20" s="50" t="n"/>
      <c r="K20" s="50" t="n"/>
      <c r="L20" s="78">
        <f>IF(K20="","Missing evidence",IF(COUNTIFS('06_EVIDENCE_REGISTER'!$A:$A,K20,'06_EVIDENCE_REGISTER'!$B:$B,A20,'06_EVIDENCE_REGISTER'!$K:$K,"Current",'06_EVIDENCE_REGISTER'!$I:$I,"&gt;="&amp;TODAY())&gt;0,"Current evidence","Missing / stale / mismatched"))</f>
        <v/>
      </c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inlineStr">
        <is>
          <t>HO-A-017</t>
        </is>
      </c>
      <c r="B21" s="50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78">
        <f>IF(K21="","Missing evidence",IF(COUNTIFS('06_EVIDENCE_REGISTER'!$A:$A,K21,'06_EVIDENCE_REGISTER'!$B:$B,A21,'06_EVIDENCE_REGISTER'!$K:$K,"Current",'06_EVIDENCE_REGISTER'!$I:$I,"&gt;="&amp;TODAY())&gt;0,"Current evidence","Missing / stale / mismatched"))</f>
        <v/>
      </c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inlineStr">
        <is>
          <t>HO-A-018</t>
        </is>
      </c>
      <c r="B22" s="50" t="n"/>
      <c r="C22" s="50" t="n"/>
      <c r="D22" s="50" t="n"/>
      <c r="E22" s="50" t="n"/>
      <c r="F22" s="50" t="n"/>
      <c r="G22" s="50" t="n"/>
      <c r="H22" s="50" t="n"/>
      <c r="I22" s="50" t="n"/>
      <c r="J22" s="50" t="n"/>
      <c r="K22" s="50" t="n"/>
      <c r="L22" s="78">
        <f>IF(K22="","Missing evidence",IF(COUNTIFS('06_EVIDENCE_REGISTER'!$A:$A,K22,'06_EVIDENCE_REGISTER'!$B:$B,A22,'06_EVIDENCE_REGISTER'!$K:$K,"Current",'06_EVIDENCE_REGISTER'!$I:$I,"&gt;="&amp;TODAY())&gt;0,"Current evidence","Missing / stale / mismatched"))</f>
        <v/>
      </c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inlineStr">
        <is>
          <t>HO-A-019</t>
        </is>
      </c>
      <c r="B23" s="50" t="n"/>
      <c r="C23" s="50" t="n"/>
      <c r="D23" s="50" t="n"/>
      <c r="E23" s="50" t="n"/>
      <c r="F23" s="50" t="n"/>
      <c r="G23" s="50" t="n"/>
      <c r="H23" s="50" t="n"/>
      <c r="I23" s="50" t="n"/>
      <c r="J23" s="50" t="n"/>
      <c r="K23" s="50" t="n"/>
      <c r="L23" s="78">
        <f>IF(K23="","Missing evidence",IF(COUNTIFS('06_EVIDENCE_REGISTER'!$A:$A,K23,'06_EVIDENCE_REGISTER'!$B:$B,A23,'06_EVIDENCE_REGISTER'!$K:$K,"Current",'06_EVIDENCE_REGISTER'!$I:$I,"&gt;="&amp;TODAY())&gt;0,"Current evidence","Missing / stale / mismatched"))</f>
        <v/>
      </c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inlineStr">
        <is>
          <t>HO-A-020</t>
        </is>
      </c>
      <c r="B24" s="50" t="n"/>
      <c r="C24" s="50" t="n"/>
      <c r="D24" s="50" t="n"/>
      <c r="E24" s="50" t="n"/>
      <c r="F24" s="50" t="n"/>
      <c r="G24" s="50" t="n"/>
      <c r="H24" s="50" t="n"/>
      <c r="I24" s="50" t="n"/>
      <c r="J24" s="50" t="n"/>
      <c r="K24" s="50" t="n"/>
      <c r="L24" s="78">
        <f>IF(K24="","Missing evidence",IF(COUNTIFS('06_EVIDENCE_REGISTER'!$A:$A,K24,'06_EVIDENCE_REGISTER'!$B:$B,A24,'06_EVIDENCE_REGISTER'!$K:$K,"Current",'06_EVIDENCE_REGISTER'!$I:$I,"&gt;="&amp;TODAY())&gt;0,"Current evidence","Missing / stale / mismatched"))</f>
        <v/>
      </c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inlineStr">
        <is>
          <t>HO-A-021</t>
        </is>
      </c>
      <c r="B25" s="50" t="n"/>
      <c r="C25" s="50" t="n"/>
      <c r="D25" s="50" t="n"/>
      <c r="E25" s="50" t="n"/>
      <c r="F25" s="50" t="n"/>
      <c r="G25" s="50" t="n"/>
      <c r="H25" s="50" t="n"/>
      <c r="I25" s="50" t="n"/>
      <c r="J25" s="50" t="n"/>
      <c r="K25" s="50" t="n"/>
      <c r="L25" s="78">
        <f>IF(K25="","Missing evidence",IF(COUNTIFS('06_EVIDENCE_REGISTER'!$A:$A,K25,'06_EVIDENCE_REGISTER'!$B:$B,A25,'06_EVIDENCE_REGISTER'!$K:$K,"Current",'06_EVIDENCE_REGISTER'!$I:$I,"&gt;="&amp;TODAY())&gt;0,"Current evidence","Missing / stale / mismatched"))</f>
        <v/>
      </c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inlineStr">
        <is>
          <t>HO-A-022</t>
        </is>
      </c>
      <c r="B26" s="50" t="n"/>
      <c r="C26" s="50" t="n"/>
      <c r="D26" s="50" t="n"/>
      <c r="E26" s="50" t="n"/>
      <c r="F26" s="50" t="n"/>
      <c r="G26" s="50" t="n"/>
      <c r="H26" s="50" t="n"/>
      <c r="I26" s="50" t="n"/>
      <c r="J26" s="50" t="n"/>
      <c r="K26" s="50" t="n"/>
      <c r="L26" s="78">
        <f>IF(K26="","Missing evidence",IF(COUNTIFS('06_EVIDENCE_REGISTER'!$A:$A,K26,'06_EVIDENCE_REGISTER'!$B:$B,A26,'06_EVIDENCE_REGISTER'!$K:$K,"Current",'06_EVIDENCE_REGISTER'!$I:$I,"&gt;="&amp;TODAY())&gt;0,"Current evidence","Missing / stale / mismatched"))</f>
        <v/>
      </c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inlineStr">
        <is>
          <t>HO-A-023</t>
        </is>
      </c>
      <c r="B27" s="50" t="n"/>
      <c r="C27" s="50" t="n"/>
      <c r="D27" s="50" t="n"/>
      <c r="E27" s="50" t="n"/>
      <c r="F27" s="50" t="n"/>
      <c r="G27" s="50" t="n"/>
      <c r="H27" s="50" t="n"/>
      <c r="I27" s="50" t="n"/>
      <c r="J27" s="50" t="n"/>
      <c r="K27" s="50" t="n"/>
      <c r="L27" s="78">
        <f>IF(K27="","Missing evidence",IF(COUNTIFS('06_EVIDENCE_REGISTER'!$A:$A,K27,'06_EVIDENCE_REGISTER'!$B:$B,A27,'06_EVIDENCE_REGISTER'!$K:$K,"Current",'06_EVIDENCE_REGISTER'!$I:$I,"&gt;="&amp;TODAY())&gt;0,"Current evidence","Missing / stale / mismatched"))</f>
        <v/>
      </c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inlineStr">
        <is>
          <t>HO-A-024</t>
        </is>
      </c>
      <c r="B28" s="50" t="n"/>
      <c r="C28" s="50" t="n"/>
      <c r="D28" s="50" t="n"/>
      <c r="E28" s="50" t="n"/>
      <c r="F28" s="50" t="n"/>
      <c r="G28" s="50" t="n"/>
      <c r="H28" s="50" t="n"/>
      <c r="I28" s="50" t="n"/>
      <c r="J28" s="50" t="n"/>
      <c r="K28" s="50" t="n"/>
      <c r="L28" s="78">
        <f>IF(K28="","Missing evidence",IF(COUNTIFS('06_EVIDENCE_REGISTER'!$A:$A,K28,'06_EVIDENCE_REGISTER'!$B:$B,A28,'06_EVIDENCE_REGISTER'!$K:$K,"Current",'06_EVIDENCE_REGISTER'!$I:$I,"&gt;="&amp;TODAY())&gt;0,"Current evidence","Missing / stale / mismatched"))</f>
        <v/>
      </c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inlineStr">
        <is>
          <t>HO-A-025</t>
        </is>
      </c>
      <c r="B29" s="50" t="n"/>
      <c r="C29" s="50" t="n"/>
      <c r="D29" s="50" t="n"/>
      <c r="E29" s="50" t="n"/>
      <c r="F29" s="50" t="n"/>
      <c r="G29" s="50" t="n"/>
      <c r="H29" s="50" t="n"/>
      <c r="I29" s="50" t="n"/>
      <c r="J29" s="50" t="n"/>
      <c r="K29" s="50" t="n"/>
      <c r="L29" s="78">
        <f>IF(K29="","Missing evidence",IF(COUNTIFS('06_EVIDENCE_REGISTER'!$A:$A,K29,'06_EVIDENCE_REGISTER'!$B:$B,A29,'06_EVIDENCE_REGISTER'!$K:$K,"Current",'06_EVIDENCE_REGISTER'!$I:$I,"&gt;="&amp;TODAY())&gt;0,"Current evidence","Missing / stale / mismatched"))</f>
        <v/>
      </c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inlineStr">
        <is>
          <t>HO-A-026</t>
        </is>
      </c>
      <c r="B30" s="50" t="n"/>
      <c r="C30" s="50" t="n"/>
      <c r="D30" s="50" t="n"/>
      <c r="E30" s="50" t="n"/>
      <c r="F30" s="50" t="n"/>
      <c r="G30" s="50" t="n"/>
      <c r="H30" s="50" t="n"/>
      <c r="I30" s="50" t="n"/>
      <c r="J30" s="50" t="n"/>
      <c r="K30" s="50" t="n"/>
      <c r="L30" s="78">
        <f>IF(K30="","Missing evidence",IF(COUNTIFS('06_EVIDENCE_REGISTER'!$A:$A,K30,'06_EVIDENCE_REGISTER'!$B:$B,A30,'06_EVIDENCE_REGISTER'!$K:$K,"Current",'06_EVIDENCE_REGISTER'!$I:$I,"&gt;="&amp;TODAY())&gt;0,"Current evidence","Missing / stale / mismatched"))</f>
        <v/>
      </c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inlineStr">
        <is>
          <t>HO-A-027</t>
        </is>
      </c>
      <c r="B31" s="50" t="n"/>
      <c r="C31" s="50" t="n"/>
      <c r="D31" s="50" t="n"/>
      <c r="E31" s="50" t="n"/>
      <c r="F31" s="50" t="n"/>
      <c r="G31" s="50" t="n"/>
      <c r="H31" s="50" t="n"/>
      <c r="I31" s="50" t="n"/>
      <c r="J31" s="50" t="n"/>
      <c r="K31" s="50" t="n"/>
      <c r="L31" s="78">
        <f>IF(K31="","Missing evidence",IF(COUNTIFS('06_EVIDENCE_REGISTER'!$A:$A,K31,'06_EVIDENCE_REGISTER'!$B:$B,A31,'06_EVIDENCE_REGISTER'!$K:$K,"Current",'06_EVIDENCE_REGISTER'!$I:$I,"&gt;="&amp;TODAY())&gt;0,"Current evidence","Missing / stale / mismatched"))</f>
        <v/>
      </c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inlineStr">
        <is>
          <t>HO-A-028</t>
        </is>
      </c>
      <c r="B32" s="50" t="n"/>
      <c r="C32" s="50" t="n"/>
      <c r="D32" s="50" t="n"/>
      <c r="E32" s="50" t="n"/>
      <c r="F32" s="50" t="n"/>
      <c r="G32" s="50" t="n"/>
      <c r="H32" s="50" t="n"/>
      <c r="I32" s="50" t="n"/>
      <c r="J32" s="50" t="n"/>
      <c r="K32" s="50" t="n"/>
      <c r="L32" s="78">
        <f>IF(K32="","Missing evidence",IF(COUNTIFS('06_EVIDENCE_REGISTER'!$A:$A,K32,'06_EVIDENCE_REGISTER'!$B:$B,A32,'06_EVIDENCE_REGISTER'!$K:$K,"Current",'06_EVIDENCE_REGISTER'!$I:$I,"&gt;="&amp;TODAY())&gt;0,"Current evidence","Missing / stale / mismatched"))</f>
        <v/>
      </c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inlineStr">
        <is>
          <t>HO-A-029</t>
        </is>
      </c>
      <c r="B33" s="50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78">
        <f>IF(K33="","Missing evidence",IF(COUNTIFS('06_EVIDENCE_REGISTER'!$A:$A,K33,'06_EVIDENCE_REGISTER'!$B:$B,A33,'06_EVIDENCE_REGISTER'!$K:$K,"Current",'06_EVIDENCE_REGISTER'!$I:$I,"&gt;="&amp;TODAY())&gt;0,"Current evidence","Missing / stale / mismatched"))</f>
        <v/>
      </c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inlineStr">
        <is>
          <t>HO-A-030</t>
        </is>
      </c>
      <c r="B34" s="50" t="n"/>
      <c r="C34" s="50" t="n"/>
      <c r="D34" s="50" t="n"/>
      <c r="E34" s="50" t="n"/>
      <c r="F34" s="50" t="n"/>
      <c r="G34" s="50" t="n"/>
      <c r="H34" s="50" t="n"/>
      <c r="I34" s="50" t="n"/>
      <c r="J34" s="50" t="n"/>
      <c r="K34" s="50" t="n"/>
      <c r="L34" s="78">
        <f>IF(K34="","Missing evidence",IF(COUNTIFS('06_EVIDENCE_REGISTER'!$A:$A,K34,'06_EVIDENCE_REGISTER'!$B:$B,A34,'06_EVIDENCE_REGISTER'!$K:$K,"Current",'06_EVIDENCE_REGISTER'!$I:$I,"&gt;="&amp;TODAY())&gt;0,"Current evidence","Missing / stale / mismatched"))</f>
        <v/>
      </c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n"/>
      <c r="B35" s="40" t="n"/>
      <c r="C35" s="40" t="n"/>
      <c r="D35" s="40" t="n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n"/>
      <c r="B36" s="40" t="n"/>
      <c r="C36" s="40" t="n"/>
      <c r="D36" s="40" t="n"/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 ht="23" customHeight="1" s="106">
      <c r="A37" s="100" t="inlineStr">
        <is>
          <t>ASSIGNMENT ADEQUACY SUMMARY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 ht="31" customHeight="1" s="106">
      <c r="A38" s="45" t="inlineStr">
        <is>
          <t>Check</t>
        </is>
      </c>
      <c r="B38" s="45" t="inlineStr">
        <is>
          <t>Result</t>
        </is>
      </c>
      <c r="C38" s="45" t="inlineStr">
        <is>
          <t>Interpretation</t>
        </is>
      </c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inlineStr">
        <is>
          <t>At least one active assignment</t>
        </is>
      </c>
      <c r="B39" s="78">
        <f>IF(COUNTIF(J5:J34,"Assigned")&gt;0,"Present","Missing")</f>
        <v/>
      </c>
      <c r="C39" s="40" t="inlineStr">
        <is>
          <t>Deployer must actually assign oversight to natural persons.</t>
        </is>
      </c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inlineStr">
        <is>
          <t>Competence gaps</t>
        </is>
      </c>
      <c r="B40" s="78">
        <f>COUNTIF(J5:J34,"Competence gap")</f>
        <v/>
      </c>
      <c r="C40" s="40" t="inlineStr">
        <is>
          <t>Must be resolved before relying on assignment.</t>
        </is>
      </c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inlineStr">
        <is>
          <t>Training gaps</t>
        </is>
      </c>
      <c r="B41" s="78">
        <f>COUNTIF(J5:J34,"Training pending")</f>
        <v/>
      </c>
      <c r="C41" s="40" t="inlineStr">
        <is>
          <t>Must be resolved before relying on assignment.</t>
        </is>
      </c>
      <c r="D41" s="40" t="n"/>
      <c r="E41" s="40" t="n"/>
      <c r="F41" s="40" t="n"/>
      <c r="G41" s="40" t="n"/>
      <c r="H41" s="40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inlineStr">
        <is>
          <t>Authority gaps</t>
        </is>
      </c>
      <c r="B42" s="78">
        <f>COUNTIF(J5:J34,"Authority gap")</f>
        <v/>
      </c>
      <c r="C42" s="40" t="inlineStr">
        <is>
          <t>Overseer must have authority to act, not merely observe.</t>
        </is>
      </c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inlineStr">
        <is>
          <t>Support / coverage gaps</t>
        </is>
      </c>
      <c r="B43" s="78">
        <f>COUNTIF(J5:J34,"Support gap")+COUNTIF(J5:J34,"Coverage gap")</f>
        <v/>
      </c>
      <c r="C43" s="40" t="inlineStr">
        <is>
          <t>Necessary support and usable escalation/backup should exist.</t>
        </is>
      </c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inlineStr">
        <is>
          <t>Current evidence gaps</t>
        </is>
      </c>
      <c r="B44" s="78">
        <f>SUMPRODUCT((B5:B34&lt;&gt;"")*(L5:L34&lt;&gt;"Current evidence"))</f>
        <v/>
      </c>
      <c r="C44" s="40" t="inlineStr">
        <is>
          <t>Assignment status must be supported by current evidence.</t>
        </is>
      </c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n"/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n"/>
      <c r="B46" s="40" t="n"/>
      <c r="C46" s="40" t="n"/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n"/>
      <c r="B47" s="40" t="n"/>
      <c r="C47" s="40" t="n"/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n"/>
      <c r="B48" s="40" t="n"/>
      <c r="C48" s="40" t="n"/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n"/>
      <c r="B49" s="40" t="n"/>
      <c r="C49" s="40" t="n"/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n"/>
      <c r="B50" s="40" t="n"/>
      <c r="C50" s="40" t="n"/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n"/>
      <c r="B51" s="40" t="n"/>
      <c r="C51" s="40" t="n"/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n"/>
      <c r="B52" s="40" t="n"/>
      <c r="C52" s="40" t="n"/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autoFilter ref="A4:L44"/>
  <mergeCells count="3">
    <mergeCell ref="A2:L2"/>
    <mergeCell ref="A1:L1"/>
    <mergeCell ref="A37:L37"/>
  </mergeCells>
  <conditionalFormatting sqref="L5:L34">
    <cfRule type="expression" priority="1" dxfId="0">
      <formula>L5="Current evidence"</formula>
    </cfRule>
    <cfRule type="expression" priority="2" dxfId="1">
      <formula>AND(B5&lt;&gt;"",L5&lt;&gt;"Current evidence")</formula>
    </cfRule>
  </conditionalFormatting>
  <dataValidations count="1">
    <dataValidation sqref="J5:J34" showDropDown="0" showInputMessage="0" showErrorMessage="0" allowBlank="0" type="list">
      <formula1>"Assigned,Training pending,Competence gap,Authority gap,Support gap,Coverage gap,Inactive"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106" min="1" max="1"/>
    <col width="18" customWidth="1" style="106" min="2" max="2"/>
    <col width="20" customWidth="1" style="106" min="3" max="3"/>
    <col width="23" customWidth="1" style="106" min="4" max="4"/>
    <col width="24" customWidth="1" style="106" min="5" max="5"/>
    <col width="34" customWidth="1" style="106" min="6" max="6"/>
    <col width="34" customWidth="1" style="106" min="7" max="7"/>
    <col width="22" customWidth="1" style="106" min="8" max="8"/>
    <col width="22" customWidth="1" style="106" min="9" max="9"/>
    <col width="22" customWidth="1" style="106" min="10" max="10"/>
    <col width="20" customWidth="1" style="106" min="11" max="11"/>
    <col width="20" customWidth="1" style="106" min="12" max="12"/>
    <col width="22" customWidth="1" style="106" min="13" max="13"/>
  </cols>
  <sheetData>
    <row r="1" ht="35" customHeight="1" s="106">
      <c r="A1" s="99" t="inlineStr">
        <is>
          <t>Human Oversight Event &amp; Intervention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Evidence that oversight works in practice: anomalies, automation bias, interpretation issues, overrides, reversals, stops, escalations and two-person verification.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40" t="n"/>
      <c r="B3" s="40" t="n"/>
      <c r="C3" s="40" t="n"/>
      <c r="D3" s="40" t="n"/>
      <c r="E3" s="40" t="n"/>
      <c r="F3" s="40" t="n"/>
      <c r="G3" s="40" t="n"/>
      <c r="H3" s="40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Event ID</t>
        </is>
      </c>
      <c r="B4" s="45" t="inlineStr">
        <is>
          <t>Date/time</t>
        </is>
      </c>
      <c r="C4" s="45" t="inlineStr">
        <is>
          <t>Event type</t>
        </is>
      </c>
      <c r="D4" s="45" t="inlineStr">
        <is>
          <t>AI use / decision context</t>
        </is>
      </c>
      <c r="E4" s="45" t="inlineStr">
        <is>
          <t>Observed issue / trigger</t>
        </is>
      </c>
      <c r="F4" s="45" t="inlineStr">
        <is>
          <t>Human interpretation / assessment</t>
        </is>
      </c>
      <c r="G4" s="45" t="inlineStr">
        <is>
          <t>Action taken</t>
        </is>
      </c>
      <c r="H4" s="45" t="inlineStr">
        <is>
          <t>Override / reverse?</t>
        </is>
      </c>
      <c r="I4" s="45" t="inlineStr">
        <is>
          <t>Intervene / stop?</t>
        </is>
      </c>
      <c r="J4" s="45" t="inlineStr">
        <is>
          <t>Second verifier required?</t>
        </is>
      </c>
      <c r="K4" s="45" t="inlineStr">
        <is>
          <t>Second verification completed?</t>
        </is>
      </c>
      <c r="L4" s="45" t="inlineStr">
        <is>
          <t>Outcome / follow-up</t>
        </is>
      </c>
      <c r="M4" s="45" t="inlineStr">
        <is>
          <t>Evidence ID</t>
        </is>
      </c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HO-E-0001</t>
        </is>
      </c>
      <c r="B5" s="111" t="n"/>
      <c r="C5" s="50" t="n"/>
      <c r="D5" s="50" t="n"/>
      <c r="E5" s="50" t="n"/>
      <c r="F5" s="50" t="n"/>
      <c r="G5" s="50" t="n"/>
      <c r="H5" s="50" t="n"/>
      <c r="I5" s="50" t="n"/>
      <c r="J5" s="50" t="n"/>
      <c r="K5" s="50" t="n"/>
      <c r="L5" s="50" t="n"/>
      <c r="M5" s="5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HO-E-0002</t>
        </is>
      </c>
      <c r="B6" s="111" t="n"/>
      <c r="C6" s="50" t="n"/>
      <c r="D6" s="50" t="n"/>
      <c r="E6" s="50" t="n"/>
      <c r="F6" s="50" t="n"/>
      <c r="G6" s="50" t="n"/>
      <c r="H6" s="50" t="n"/>
      <c r="I6" s="50" t="n"/>
      <c r="J6" s="50" t="n"/>
      <c r="K6" s="50" t="n"/>
      <c r="L6" s="50" t="n"/>
      <c r="M6" s="5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HO-E-0003</t>
        </is>
      </c>
      <c r="B7" s="111" t="n"/>
      <c r="C7" s="50" t="n"/>
      <c r="D7" s="50" t="n"/>
      <c r="E7" s="50" t="n"/>
      <c r="F7" s="50" t="n"/>
      <c r="G7" s="50" t="n"/>
      <c r="H7" s="50" t="n"/>
      <c r="I7" s="50" t="n"/>
      <c r="J7" s="50" t="n"/>
      <c r="K7" s="50" t="n"/>
      <c r="L7" s="50" t="n"/>
      <c r="M7" s="5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HO-E-0004</t>
        </is>
      </c>
      <c r="B8" s="111" t="n"/>
      <c r="C8" s="50" t="n"/>
      <c r="D8" s="50" t="n"/>
      <c r="E8" s="50" t="n"/>
      <c r="F8" s="50" t="n"/>
      <c r="G8" s="50" t="n"/>
      <c r="H8" s="50" t="n"/>
      <c r="I8" s="50" t="n"/>
      <c r="J8" s="50" t="n"/>
      <c r="K8" s="50" t="n"/>
      <c r="L8" s="50" t="n"/>
      <c r="M8" s="5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HO-E-0005</t>
        </is>
      </c>
      <c r="B9" s="111" t="n"/>
      <c r="C9" s="50" t="n"/>
      <c r="D9" s="50" t="n"/>
      <c r="E9" s="50" t="n"/>
      <c r="F9" s="50" t="n"/>
      <c r="G9" s="50" t="n"/>
      <c r="H9" s="50" t="n"/>
      <c r="I9" s="50" t="n"/>
      <c r="J9" s="50" t="n"/>
      <c r="K9" s="50" t="n"/>
      <c r="L9" s="50" t="n"/>
      <c r="M9" s="5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inlineStr">
        <is>
          <t>HO-E-0006</t>
        </is>
      </c>
      <c r="B10" s="111" t="n"/>
      <c r="C10" s="50" t="n"/>
      <c r="D10" s="50" t="n"/>
      <c r="E10" s="50" t="n"/>
      <c r="F10" s="50" t="n"/>
      <c r="G10" s="50" t="n"/>
      <c r="H10" s="50" t="n"/>
      <c r="I10" s="50" t="n"/>
      <c r="J10" s="50" t="n"/>
      <c r="K10" s="50" t="n"/>
      <c r="L10" s="50" t="n"/>
      <c r="M10" s="5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inlineStr">
        <is>
          <t>HO-E-0007</t>
        </is>
      </c>
      <c r="B11" s="111" t="n"/>
      <c r="C11" s="50" t="n"/>
      <c r="D11" s="50" t="n"/>
      <c r="E11" s="50" t="n"/>
      <c r="F11" s="50" t="n"/>
      <c r="G11" s="50" t="n"/>
      <c r="H11" s="50" t="n"/>
      <c r="I11" s="50" t="n"/>
      <c r="J11" s="50" t="n"/>
      <c r="K11" s="50" t="n"/>
      <c r="L11" s="50" t="n"/>
      <c r="M11" s="5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inlineStr">
        <is>
          <t>HO-E-0008</t>
        </is>
      </c>
      <c r="B12" s="111" t="n"/>
      <c r="C12" s="50" t="n"/>
      <c r="D12" s="50" t="n"/>
      <c r="E12" s="50" t="n"/>
      <c r="F12" s="50" t="n"/>
      <c r="G12" s="50" t="n"/>
      <c r="H12" s="50" t="n"/>
      <c r="I12" s="50" t="n"/>
      <c r="J12" s="50" t="n"/>
      <c r="K12" s="50" t="n"/>
      <c r="L12" s="50" t="n"/>
      <c r="M12" s="5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inlineStr">
        <is>
          <t>HO-E-0009</t>
        </is>
      </c>
      <c r="B13" s="111" t="n"/>
      <c r="C13" s="50" t="n"/>
      <c r="D13" s="50" t="n"/>
      <c r="E13" s="50" t="n"/>
      <c r="F13" s="50" t="n"/>
      <c r="G13" s="50" t="n"/>
      <c r="H13" s="50" t="n"/>
      <c r="I13" s="50" t="n"/>
      <c r="J13" s="50" t="n"/>
      <c r="K13" s="50" t="n"/>
      <c r="L13" s="50" t="n"/>
      <c r="M13" s="5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inlineStr">
        <is>
          <t>HO-E-0010</t>
        </is>
      </c>
      <c r="B14" s="111" t="n"/>
      <c r="C14" s="50" t="n"/>
      <c r="D14" s="50" t="n"/>
      <c r="E14" s="50" t="n"/>
      <c r="F14" s="50" t="n"/>
      <c r="G14" s="50" t="n"/>
      <c r="H14" s="50" t="n"/>
      <c r="I14" s="50" t="n"/>
      <c r="J14" s="50" t="n"/>
      <c r="K14" s="50" t="n"/>
      <c r="L14" s="50" t="n"/>
      <c r="M14" s="5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HO-E-0011</t>
        </is>
      </c>
      <c r="B15" s="111" t="n"/>
      <c r="C15" s="50" t="n"/>
      <c r="D15" s="50" t="n"/>
      <c r="E15" s="50" t="n"/>
      <c r="F15" s="50" t="n"/>
      <c r="G15" s="50" t="n"/>
      <c r="H15" s="50" t="n"/>
      <c r="I15" s="50" t="n"/>
      <c r="J15" s="50" t="n"/>
      <c r="K15" s="50" t="n"/>
      <c r="L15" s="50" t="n"/>
      <c r="M15" s="5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inlineStr">
        <is>
          <t>HO-E-0012</t>
        </is>
      </c>
      <c r="B16" s="111" t="n"/>
      <c r="C16" s="50" t="n"/>
      <c r="D16" s="50" t="n"/>
      <c r="E16" s="50" t="n"/>
      <c r="F16" s="50" t="n"/>
      <c r="G16" s="50" t="n"/>
      <c r="H16" s="50" t="n"/>
      <c r="I16" s="50" t="n"/>
      <c r="J16" s="50" t="n"/>
      <c r="K16" s="50" t="n"/>
      <c r="L16" s="50" t="n"/>
      <c r="M16" s="5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inlineStr">
        <is>
          <t>HO-E-0013</t>
        </is>
      </c>
      <c r="B17" s="111" t="n"/>
      <c r="C17" s="50" t="n"/>
      <c r="D17" s="50" t="n"/>
      <c r="E17" s="50" t="n"/>
      <c r="F17" s="50" t="n"/>
      <c r="G17" s="50" t="n"/>
      <c r="H17" s="50" t="n"/>
      <c r="I17" s="50" t="n"/>
      <c r="J17" s="50" t="n"/>
      <c r="K17" s="50" t="n"/>
      <c r="L17" s="50" t="n"/>
      <c r="M17" s="5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inlineStr">
        <is>
          <t>HO-E-0014</t>
        </is>
      </c>
      <c r="B18" s="111" t="n"/>
      <c r="C18" s="50" t="n"/>
      <c r="D18" s="50" t="n"/>
      <c r="E18" s="50" t="n"/>
      <c r="F18" s="50" t="n"/>
      <c r="G18" s="50" t="n"/>
      <c r="H18" s="50" t="n"/>
      <c r="I18" s="50" t="n"/>
      <c r="J18" s="50" t="n"/>
      <c r="K18" s="50" t="n"/>
      <c r="L18" s="50" t="n"/>
      <c r="M18" s="5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inlineStr">
        <is>
          <t>HO-E-0015</t>
        </is>
      </c>
      <c r="B19" s="111" t="n"/>
      <c r="C19" s="50" t="n"/>
      <c r="D19" s="50" t="n"/>
      <c r="E19" s="50" t="n"/>
      <c r="F19" s="50" t="n"/>
      <c r="G19" s="50" t="n"/>
      <c r="H19" s="50" t="n"/>
      <c r="I19" s="50" t="n"/>
      <c r="J19" s="50" t="n"/>
      <c r="K19" s="50" t="n"/>
      <c r="L19" s="50" t="n"/>
      <c r="M19" s="5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inlineStr">
        <is>
          <t>HO-E-0016</t>
        </is>
      </c>
      <c r="B20" s="111" t="n"/>
      <c r="C20" s="50" t="n"/>
      <c r="D20" s="50" t="n"/>
      <c r="E20" s="50" t="n"/>
      <c r="F20" s="50" t="n"/>
      <c r="G20" s="50" t="n"/>
      <c r="H20" s="50" t="n"/>
      <c r="I20" s="50" t="n"/>
      <c r="J20" s="50" t="n"/>
      <c r="K20" s="50" t="n"/>
      <c r="L20" s="50" t="n"/>
      <c r="M20" s="5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inlineStr">
        <is>
          <t>HO-E-0017</t>
        </is>
      </c>
      <c r="B21" s="111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inlineStr">
        <is>
          <t>HO-E-0018</t>
        </is>
      </c>
      <c r="B22" s="111" t="n"/>
      <c r="C22" s="50" t="n"/>
      <c r="D22" s="50" t="n"/>
      <c r="E22" s="50" t="n"/>
      <c r="F22" s="50" t="n"/>
      <c r="G22" s="50" t="n"/>
      <c r="H22" s="50" t="n"/>
      <c r="I22" s="50" t="n"/>
      <c r="J22" s="50" t="n"/>
      <c r="K22" s="50" t="n"/>
      <c r="L22" s="50" t="n"/>
      <c r="M22" s="5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inlineStr">
        <is>
          <t>HO-E-0019</t>
        </is>
      </c>
      <c r="B23" s="111" t="n"/>
      <c r="C23" s="50" t="n"/>
      <c r="D23" s="50" t="n"/>
      <c r="E23" s="50" t="n"/>
      <c r="F23" s="50" t="n"/>
      <c r="G23" s="50" t="n"/>
      <c r="H23" s="50" t="n"/>
      <c r="I23" s="50" t="n"/>
      <c r="J23" s="50" t="n"/>
      <c r="K23" s="50" t="n"/>
      <c r="L23" s="50" t="n"/>
      <c r="M23" s="5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inlineStr">
        <is>
          <t>HO-E-0020</t>
        </is>
      </c>
      <c r="B24" s="111" t="n"/>
      <c r="C24" s="50" t="n"/>
      <c r="D24" s="50" t="n"/>
      <c r="E24" s="50" t="n"/>
      <c r="F24" s="50" t="n"/>
      <c r="G24" s="50" t="n"/>
      <c r="H24" s="50" t="n"/>
      <c r="I24" s="50" t="n"/>
      <c r="J24" s="50" t="n"/>
      <c r="K24" s="50" t="n"/>
      <c r="L24" s="50" t="n"/>
      <c r="M24" s="5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inlineStr">
        <is>
          <t>HO-E-0021</t>
        </is>
      </c>
      <c r="B25" s="111" t="n"/>
      <c r="C25" s="50" t="n"/>
      <c r="D25" s="50" t="n"/>
      <c r="E25" s="50" t="n"/>
      <c r="F25" s="50" t="n"/>
      <c r="G25" s="50" t="n"/>
      <c r="H25" s="50" t="n"/>
      <c r="I25" s="50" t="n"/>
      <c r="J25" s="50" t="n"/>
      <c r="K25" s="50" t="n"/>
      <c r="L25" s="50" t="n"/>
      <c r="M25" s="5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inlineStr">
        <is>
          <t>HO-E-0022</t>
        </is>
      </c>
      <c r="B26" s="111" t="n"/>
      <c r="C26" s="50" t="n"/>
      <c r="D26" s="50" t="n"/>
      <c r="E26" s="50" t="n"/>
      <c r="F26" s="50" t="n"/>
      <c r="G26" s="50" t="n"/>
      <c r="H26" s="50" t="n"/>
      <c r="I26" s="50" t="n"/>
      <c r="J26" s="50" t="n"/>
      <c r="K26" s="50" t="n"/>
      <c r="L26" s="50" t="n"/>
      <c r="M26" s="5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inlineStr">
        <is>
          <t>HO-E-0023</t>
        </is>
      </c>
      <c r="B27" s="111" t="n"/>
      <c r="C27" s="50" t="n"/>
      <c r="D27" s="50" t="n"/>
      <c r="E27" s="50" t="n"/>
      <c r="F27" s="50" t="n"/>
      <c r="G27" s="50" t="n"/>
      <c r="H27" s="50" t="n"/>
      <c r="I27" s="50" t="n"/>
      <c r="J27" s="50" t="n"/>
      <c r="K27" s="50" t="n"/>
      <c r="L27" s="50" t="n"/>
      <c r="M27" s="5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inlineStr">
        <is>
          <t>HO-E-0024</t>
        </is>
      </c>
      <c r="B28" s="111" t="n"/>
      <c r="C28" s="50" t="n"/>
      <c r="D28" s="50" t="n"/>
      <c r="E28" s="50" t="n"/>
      <c r="F28" s="50" t="n"/>
      <c r="G28" s="50" t="n"/>
      <c r="H28" s="50" t="n"/>
      <c r="I28" s="50" t="n"/>
      <c r="J28" s="50" t="n"/>
      <c r="K28" s="50" t="n"/>
      <c r="L28" s="50" t="n"/>
      <c r="M28" s="5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inlineStr">
        <is>
          <t>HO-E-0025</t>
        </is>
      </c>
      <c r="B29" s="111" t="n"/>
      <c r="C29" s="50" t="n"/>
      <c r="D29" s="50" t="n"/>
      <c r="E29" s="50" t="n"/>
      <c r="F29" s="50" t="n"/>
      <c r="G29" s="50" t="n"/>
      <c r="H29" s="50" t="n"/>
      <c r="I29" s="50" t="n"/>
      <c r="J29" s="50" t="n"/>
      <c r="K29" s="50" t="n"/>
      <c r="L29" s="50" t="n"/>
      <c r="M29" s="5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inlineStr">
        <is>
          <t>HO-E-0026</t>
        </is>
      </c>
      <c r="B30" s="111" t="n"/>
      <c r="C30" s="50" t="n"/>
      <c r="D30" s="50" t="n"/>
      <c r="E30" s="50" t="n"/>
      <c r="F30" s="50" t="n"/>
      <c r="G30" s="50" t="n"/>
      <c r="H30" s="50" t="n"/>
      <c r="I30" s="50" t="n"/>
      <c r="J30" s="50" t="n"/>
      <c r="K30" s="50" t="n"/>
      <c r="L30" s="50" t="n"/>
      <c r="M30" s="5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inlineStr">
        <is>
          <t>HO-E-0027</t>
        </is>
      </c>
      <c r="B31" s="111" t="n"/>
      <c r="C31" s="50" t="n"/>
      <c r="D31" s="50" t="n"/>
      <c r="E31" s="50" t="n"/>
      <c r="F31" s="50" t="n"/>
      <c r="G31" s="50" t="n"/>
      <c r="H31" s="50" t="n"/>
      <c r="I31" s="50" t="n"/>
      <c r="J31" s="50" t="n"/>
      <c r="K31" s="50" t="n"/>
      <c r="L31" s="50" t="n"/>
      <c r="M31" s="5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inlineStr">
        <is>
          <t>HO-E-0028</t>
        </is>
      </c>
      <c r="B32" s="111" t="n"/>
      <c r="C32" s="50" t="n"/>
      <c r="D32" s="50" t="n"/>
      <c r="E32" s="50" t="n"/>
      <c r="F32" s="50" t="n"/>
      <c r="G32" s="50" t="n"/>
      <c r="H32" s="50" t="n"/>
      <c r="I32" s="50" t="n"/>
      <c r="J32" s="50" t="n"/>
      <c r="K32" s="50" t="n"/>
      <c r="L32" s="50" t="n"/>
      <c r="M32" s="5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inlineStr">
        <is>
          <t>HO-E-0029</t>
        </is>
      </c>
      <c r="B33" s="111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inlineStr">
        <is>
          <t>HO-E-0030</t>
        </is>
      </c>
      <c r="B34" s="111" t="n"/>
      <c r="C34" s="50" t="n"/>
      <c r="D34" s="50" t="n"/>
      <c r="E34" s="50" t="n"/>
      <c r="F34" s="50" t="n"/>
      <c r="G34" s="50" t="n"/>
      <c r="H34" s="50" t="n"/>
      <c r="I34" s="50" t="n"/>
      <c r="J34" s="50" t="n"/>
      <c r="K34" s="50" t="n"/>
      <c r="L34" s="50" t="n"/>
      <c r="M34" s="5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inlineStr">
        <is>
          <t>HO-E-0031</t>
        </is>
      </c>
      <c r="B35" s="111" t="n"/>
      <c r="C35" s="50" t="n"/>
      <c r="D35" s="50" t="n"/>
      <c r="E35" s="50" t="n"/>
      <c r="F35" s="50" t="n"/>
      <c r="G35" s="50" t="n"/>
      <c r="H35" s="50" t="n"/>
      <c r="I35" s="50" t="n"/>
      <c r="J35" s="50" t="n"/>
      <c r="K35" s="50" t="n"/>
      <c r="L35" s="50" t="n"/>
      <c r="M35" s="5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inlineStr">
        <is>
          <t>HO-E-0032</t>
        </is>
      </c>
      <c r="B36" s="111" t="n"/>
      <c r="C36" s="50" t="n"/>
      <c r="D36" s="50" t="n"/>
      <c r="E36" s="50" t="n"/>
      <c r="F36" s="50" t="n"/>
      <c r="G36" s="50" t="n"/>
      <c r="H36" s="50" t="n"/>
      <c r="I36" s="50" t="n"/>
      <c r="J36" s="50" t="n"/>
      <c r="K36" s="50" t="n"/>
      <c r="L36" s="50" t="n"/>
      <c r="M36" s="5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inlineStr">
        <is>
          <t>HO-E-0033</t>
        </is>
      </c>
      <c r="B37" s="111" t="n"/>
      <c r="C37" s="50" t="n"/>
      <c r="D37" s="50" t="n"/>
      <c r="E37" s="50" t="n"/>
      <c r="F37" s="50" t="n"/>
      <c r="G37" s="50" t="n"/>
      <c r="H37" s="50" t="n"/>
      <c r="I37" s="50" t="n"/>
      <c r="J37" s="50" t="n"/>
      <c r="K37" s="50" t="n"/>
      <c r="L37" s="50" t="n"/>
      <c r="M37" s="5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inlineStr">
        <is>
          <t>HO-E-0034</t>
        </is>
      </c>
      <c r="B38" s="111" t="n"/>
      <c r="C38" s="50" t="n"/>
      <c r="D38" s="50" t="n"/>
      <c r="E38" s="50" t="n"/>
      <c r="F38" s="50" t="n"/>
      <c r="G38" s="50" t="n"/>
      <c r="H38" s="50" t="n"/>
      <c r="I38" s="50" t="n"/>
      <c r="J38" s="50" t="n"/>
      <c r="K38" s="50" t="n"/>
      <c r="L38" s="50" t="n"/>
      <c r="M38" s="5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inlineStr">
        <is>
          <t>HO-E-0035</t>
        </is>
      </c>
      <c r="B39" s="111" t="n"/>
      <c r="C39" s="50" t="n"/>
      <c r="D39" s="50" t="n"/>
      <c r="E39" s="50" t="n"/>
      <c r="F39" s="50" t="n"/>
      <c r="G39" s="50" t="n"/>
      <c r="H39" s="50" t="n"/>
      <c r="I39" s="50" t="n"/>
      <c r="J39" s="50" t="n"/>
      <c r="K39" s="50" t="n"/>
      <c r="L39" s="50" t="n"/>
      <c r="M39" s="5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inlineStr">
        <is>
          <t>HO-E-0036</t>
        </is>
      </c>
      <c r="B40" s="111" t="n"/>
      <c r="C40" s="50" t="n"/>
      <c r="D40" s="50" t="n"/>
      <c r="E40" s="50" t="n"/>
      <c r="F40" s="50" t="n"/>
      <c r="G40" s="50" t="n"/>
      <c r="H40" s="50" t="n"/>
      <c r="I40" s="50" t="n"/>
      <c r="J40" s="50" t="n"/>
      <c r="K40" s="50" t="n"/>
      <c r="L40" s="50" t="n"/>
      <c r="M40" s="5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inlineStr">
        <is>
          <t>HO-E-0037</t>
        </is>
      </c>
      <c r="B41" s="111" t="n"/>
      <c r="C41" s="50" t="n"/>
      <c r="D41" s="50" t="n"/>
      <c r="E41" s="50" t="n"/>
      <c r="F41" s="50" t="n"/>
      <c r="G41" s="50" t="n"/>
      <c r="H41" s="50" t="n"/>
      <c r="I41" s="50" t="n"/>
      <c r="J41" s="50" t="n"/>
      <c r="K41" s="50" t="n"/>
      <c r="L41" s="50" t="n"/>
      <c r="M41" s="5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inlineStr">
        <is>
          <t>HO-E-0038</t>
        </is>
      </c>
      <c r="B42" s="111" t="n"/>
      <c r="C42" s="50" t="n"/>
      <c r="D42" s="50" t="n"/>
      <c r="E42" s="50" t="n"/>
      <c r="F42" s="50" t="n"/>
      <c r="G42" s="50" t="n"/>
      <c r="H42" s="50" t="n"/>
      <c r="I42" s="50" t="n"/>
      <c r="J42" s="50" t="n"/>
      <c r="K42" s="50" t="n"/>
      <c r="L42" s="50" t="n"/>
      <c r="M42" s="5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inlineStr">
        <is>
          <t>HO-E-0039</t>
        </is>
      </c>
      <c r="B43" s="111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inlineStr">
        <is>
          <t>HO-E-0040</t>
        </is>
      </c>
      <c r="B44" s="111" t="n"/>
      <c r="C44" s="50" t="n"/>
      <c r="D44" s="50" t="n"/>
      <c r="E44" s="50" t="n"/>
      <c r="F44" s="50" t="n"/>
      <c r="G44" s="50" t="n"/>
      <c r="H44" s="50" t="n"/>
      <c r="I44" s="50" t="n"/>
      <c r="J44" s="50" t="n"/>
      <c r="K44" s="50" t="n"/>
      <c r="L44" s="50" t="n"/>
      <c r="M44" s="5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inlineStr">
        <is>
          <t>HO-E-0041</t>
        </is>
      </c>
      <c r="B45" s="111" t="n"/>
      <c r="C45" s="50" t="n"/>
      <c r="D45" s="50" t="n"/>
      <c r="E45" s="50" t="n"/>
      <c r="F45" s="50" t="n"/>
      <c r="G45" s="50" t="n"/>
      <c r="H45" s="50" t="n"/>
      <c r="I45" s="50" t="n"/>
      <c r="J45" s="50" t="n"/>
      <c r="K45" s="50" t="n"/>
      <c r="L45" s="50" t="n"/>
      <c r="M45" s="5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inlineStr">
        <is>
          <t>HO-E-0042</t>
        </is>
      </c>
      <c r="B46" s="111" t="n"/>
      <c r="C46" s="50" t="n"/>
      <c r="D46" s="50" t="n"/>
      <c r="E46" s="50" t="n"/>
      <c r="F46" s="50" t="n"/>
      <c r="G46" s="50" t="n"/>
      <c r="H46" s="50" t="n"/>
      <c r="I46" s="50" t="n"/>
      <c r="J46" s="50" t="n"/>
      <c r="K46" s="50" t="n"/>
      <c r="L46" s="50" t="n"/>
      <c r="M46" s="5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inlineStr">
        <is>
          <t>HO-E-0043</t>
        </is>
      </c>
      <c r="B47" s="111" t="n"/>
      <c r="C47" s="50" t="n"/>
      <c r="D47" s="50" t="n"/>
      <c r="E47" s="50" t="n"/>
      <c r="F47" s="50" t="n"/>
      <c r="G47" s="50" t="n"/>
      <c r="H47" s="50" t="n"/>
      <c r="I47" s="50" t="n"/>
      <c r="J47" s="50" t="n"/>
      <c r="K47" s="50" t="n"/>
      <c r="L47" s="50" t="n"/>
      <c r="M47" s="5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inlineStr">
        <is>
          <t>HO-E-0044</t>
        </is>
      </c>
      <c r="B48" s="111" t="n"/>
      <c r="C48" s="50" t="n"/>
      <c r="D48" s="50" t="n"/>
      <c r="E48" s="50" t="n"/>
      <c r="F48" s="50" t="n"/>
      <c r="G48" s="50" t="n"/>
      <c r="H48" s="50" t="n"/>
      <c r="I48" s="50" t="n"/>
      <c r="J48" s="50" t="n"/>
      <c r="K48" s="50" t="n"/>
      <c r="L48" s="50" t="n"/>
      <c r="M48" s="5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inlineStr">
        <is>
          <t>HO-E-0045</t>
        </is>
      </c>
      <c r="B49" s="111" t="n"/>
      <c r="C49" s="50" t="n"/>
      <c r="D49" s="50" t="n"/>
      <c r="E49" s="50" t="n"/>
      <c r="F49" s="50" t="n"/>
      <c r="G49" s="50" t="n"/>
      <c r="H49" s="50" t="n"/>
      <c r="I49" s="50" t="n"/>
      <c r="J49" s="50" t="n"/>
      <c r="K49" s="50" t="n"/>
      <c r="L49" s="50" t="n"/>
      <c r="M49" s="5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inlineStr">
        <is>
          <t>HO-E-0046</t>
        </is>
      </c>
      <c r="B50" s="111" t="n"/>
      <c r="C50" s="50" t="n"/>
      <c r="D50" s="50" t="n"/>
      <c r="E50" s="50" t="n"/>
      <c r="F50" s="50" t="n"/>
      <c r="G50" s="50" t="n"/>
      <c r="H50" s="50" t="n"/>
      <c r="I50" s="50" t="n"/>
      <c r="J50" s="50" t="n"/>
      <c r="K50" s="50" t="n"/>
      <c r="L50" s="50" t="n"/>
      <c r="M50" s="5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inlineStr">
        <is>
          <t>HO-E-0047</t>
        </is>
      </c>
      <c r="B51" s="111" t="n"/>
      <c r="C51" s="50" t="n"/>
      <c r="D51" s="50" t="n"/>
      <c r="E51" s="50" t="n"/>
      <c r="F51" s="50" t="n"/>
      <c r="G51" s="50" t="n"/>
      <c r="H51" s="50" t="n"/>
      <c r="I51" s="50" t="n"/>
      <c r="J51" s="50" t="n"/>
      <c r="K51" s="50" t="n"/>
      <c r="L51" s="50" t="n"/>
      <c r="M51" s="5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inlineStr">
        <is>
          <t>HO-E-0048</t>
        </is>
      </c>
      <c r="B52" s="111" t="n"/>
      <c r="C52" s="50" t="n"/>
      <c r="D52" s="50" t="n"/>
      <c r="E52" s="50" t="n"/>
      <c r="F52" s="50" t="n"/>
      <c r="G52" s="50" t="n"/>
      <c r="H52" s="50" t="n"/>
      <c r="I52" s="50" t="n"/>
      <c r="J52" s="50" t="n"/>
      <c r="K52" s="50" t="n"/>
      <c r="L52" s="50" t="n"/>
      <c r="M52" s="5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inlineStr">
        <is>
          <t>HO-E-0049</t>
        </is>
      </c>
      <c r="B53" s="111" t="n"/>
      <c r="C53" s="50" t="n"/>
      <c r="D53" s="50" t="n"/>
      <c r="E53" s="50" t="n"/>
      <c r="F53" s="50" t="n"/>
      <c r="G53" s="50" t="n"/>
      <c r="H53" s="50" t="n"/>
      <c r="I53" s="50" t="n"/>
      <c r="J53" s="50" t="n"/>
      <c r="K53" s="50" t="n"/>
      <c r="L53" s="50" t="n"/>
      <c r="M53" s="5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inlineStr">
        <is>
          <t>HO-E-0050</t>
        </is>
      </c>
      <c r="B54" s="111" t="n"/>
      <c r="C54" s="50" t="n"/>
      <c r="D54" s="50" t="n"/>
      <c r="E54" s="50" t="n"/>
      <c r="F54" s="50" t="n"/>
      <c r="G54" s="50" t="n"/>
      <c r="H54" s="50" t="n"/>
      <c r="I54" s="50" t="n"/>
      <c r="J54" s="50" t="n"/>
      <c r="K54" s="50" t="n"/>
      <c r="L54" s="50" t="n"/>
      <c r="M54" s="5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inlineStr">
        <is>
          <t>HO-E-0051</t>
        </is>
      </c>
      <c r="B55" s="111" t="n"/>
      <c r="C55" s="50" t="n"/>
      <c r="D55" s="50" t="n"/>
      <c r="E55" s="50" t="n"/>
      <c r="F55" s="50" t="n"/>
      <c r="G55" s="50" t="n"/>
      <c r="H55" s="50" t="n"/>
      <c r="I55" s="50" t="n"/>
      <c r="J55" s="50" t="n"/>
      <c r="K55" s="50" t="n"/>
      <c r="L55" s="50" t="n"/>
      <c r="M55" s="5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inlineStr">
        <is>
          <t>HO-E-0052</t>
        </is>
      </c>
      <c r="B56" s="111" t="n"/>
      <c r="C56" s="50" t="n"/>
      <c r="D56" s="50" t="n"/>
      <c r="E56" s="50" t="n"/>
      <c r="F56" s="50" t="n"/>
      <c r="G56" s="50" t="n"/>
      <c r="H56" s="50" t="n"/>
      <c r="I56" s="50" t="n"/>
      <c r="J56" s="50" t="n"/>
      <c r="K56" s="50" t="n"/>
      <c r="L56" s="50" t="n"/>
      <c r="M56" s="5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inlineStr">
        <is>
          <t>HO-E-0053</t>
        </is>
      </c>
      <c r="B57" s="111" t="n"/>
      <c r="C57" s="50" t="n"/>
      <c r="D57" s="50" t="n"/>
      <c r="E57" s="50" t="n"/>
      <c r="F57" s="50" t="n"/>
      <c r="G57" s="50" t="n"/>
      <c r="H57" s="50" t="n"/>
      <c r="I57" s="50" t="n"/>
      <c r="J57" s="50" t="n"/>
      <c r="K57" s="50" t="n"/>
      <c r="L57" s="50" t="n"/>
      <c r="M57" s="5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inlineStr">
        <is>
          <t>HO-E-0054</t>
        </is>
      </c>
      <c r="B58" s="111" t="n"/>
      <c r="C58" s="50" t="n"/>
      <c r="D58" s="50" t="n"/>
      <c r="E58" s="50" t="n"/>
      <c r="F58" s="50" t="n"/>
      <c r="G58" s="50" t="n"/>
      <c r="H58" s="50" t="n"/>
      <c r="I58" s="50" t="n"/>
      <c r="J58" s="50" t="n"/>
      <c r="K58" s="50" t="n"/>
      <c r="L58" s="50" t="n"/>
      <c r="M58" s="5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inlineStr">
        <is>
          <t>HO-E-0055</t>
        </is>
      </c>
      <c r="B59" s="111" t="n"/>
      <c r="C59" s="50" t="n"/>
      <c r="D59" s="50" t="n"/>
      <c r="E59" s="50" t="n"/>
      <c r="F59" s="50" t="n"/>
      <c r="G59" s="50" t="n"/>
      <c r="H59" s="50" t="n"/>
      <c r="I59" s="50" t="n"/>
      <c r="J59" s="50" t="n"/>
      <c r="K59" s="50" t="n"/>
      <c r="L59" s="50" t="n"/>
      <c r="M59" s="5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inlineStr">
        <is>
          <t>HO-E-0056</t>
        </is>
      </c>
      <c r="B60" s="111" t="n"/>
      <c r="C60" s="50" t="n"/>
      <c r="D60" s="50" t="n"/>
      <c r="E60" s="50" t="n"/>
      <c r="F60" s="50" t="n"/>
      <c r="G60" s="50" t="n"/>
      <c r="H60" s="50" t="n"/>
      <c r="I60" s="50" t="n"/>
      <c r="J60" s="50" t="n"/>
      <c r="K60" s="50" t="n"/>
      <c r="L60" s="50" t="n"/>
      <c r="M60" s="5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inlineStr">
        <is>
          <t>HO-E-0057</t>
        </is>
      </c>
      <c r="B61" s="111" t="n"/>
      <c r="C61" s="50" t="n"/>
      <c r="D61" s="50" t="n"/>
      <c r="E61" s="50" t="n"/>
      <c r="F61" s="50" t="n"/>
      <c r="G61" s="50" t="n"/>
      <c r="H61" s="50" t="n"/>
      <c r="I61" s="50" t="n"/>
      <c r="J61" s="50" t="n"/>
      <c r="K61" s="50" t="n"/>
      <c r="L61" s="50" t="n"/>
      <c r="M61" s="5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inlineStr">
        <is>
          <t>HO-E-0058</t>
        </is>
      </c>
      <c r="B62" s="111" t="n"/>
      <c r="C62" s="50" t="n"/>
      <c r="D62" s="50" t="n"/>
      <c r="E62" s="50" t="n"/>
      <c r="F62" s="50" t="n"/>
      <c r="G62" s="50" t="n"/>
      <c r="H62" s="50" t="n"/>
      <c r="I62" s="50" t="n"/>
      <c r="J62" s="50" t="n"/>
      <c r="K62" s="50" t="n"/>
      <c r="L62" s="50" t="n"/>
      <c r="M62" s="5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inlineStr">
        <is>
          <t>HO-E-0059</t>
        </is>
      </c>
      <c r="B63" s="111" t="n"/>
      <c r="C63" s="50" t="n"/>
      <c r="D63" s="50" t="n"/>
      <c r="E63" s="50" t="n"/>
      <c r="F63" s="50" t="n"/>
      <c r="G63" s="50" t="n"/>
      <c r="H63" s="50" t="n"/>
      <c r="I63" s="50" t="n"/>
      <c r="J63" s="50" t="n"/>
      <c r="K63" s="50" t="n"/>
      <c r="L63" s="50" t="n"/>
      <c r="M63" s="5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inlineStr">
        <is>
          <t>HO-E-0060</t>
        </is>
      </c>
      <c r="B64" s="111" t="n"/>
      <c r="C64" s="50" t="n"/>
      <c r="D64" s="50" t="n"/>
      <c r="E64" s="50" t="n"/>
      <c r="F64" s="50" t="n"/>
      <c r="G64" s="50" t="n"/>
      <c r="H64" s="50" t="n"/>
      <c r="I64" s="50" t="n"/>
      <c r="J64" s="50" t="n"/>
      <c r="K64" s="50" t="n"/>
      <c r="L64" s="50" t="n"/>
      <c r="M64" s="5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inlineStr">
        <is>
          <t>HO-E-0061</t>
        </is>
      </c>
      <c r="B65" s="111" t="n"/>
      <c r="C65" s="50" t="n"/>
      <c r="D65" s="50" t="n"/>
      <c r="E65" s="50" t="n"/>
      <c r="F65" s="50" t="n"/>
      <c r="G65" s="50" t="n"/>
      <c r="H65" s="50" t="n"/>
      <c r="I65" s="50" t="n"/>
      <c r="J65" s="50" t="n"/>
      <c r="K65" s="50" t="n"/>
      <c r="L65" s="50" t="n"/>
      <c r="M65" s="5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inlineStr">
        <is>
          <t>HO-E-0062</t>
        </is>
      </c>
      <c r="B66" s="111" t="n"/>
      <c r="C66" s="50" t="n"/>
      <c r="D66" s="50" t="n"/>
      <c r="E66" s="50" t="n"/>
      <c r="F66" s="50" t="n"/>
      <c r="G66" s="50" t="n"/>
      <c r="H66" s="50" t="n"/>
      <c r="I66" s="50" t="n"/>
      <c r="J66" s="50" t="n"/>
      <c r="K66" s="50" t="n"/>
      <c r="L66" s="50" t="n"/>
      <c r="M66" s="5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inlineStr">
        <is>
          <t>HO-E-0063</t>
        </is>
      </c>
      <c r="B67" s="111" t="n"/>
      <c r="C67" s="50" t="n"/>
      <c r="D67" s="50" t="n"/>
      <c r="E67" s="50" t="n"/>
      <c r="F67" s="50" t="n"/>
      <c r="G67" s="50" t="n"/>
      <c r="H67" s="50" t="n"/>
      <c r="I67" s="50" t="n"/>
      <c r="J67" s="50" t="n"/>
      <c r="K67" s="50" t="n"/>
      <c r="L67" s="50" t="n"/>
      <c r="M67" s="5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inlineStr">
        <is>
          <t>HO-E-0064</t>
        </is>
      </c>
      <c r="B68" s="111" t="n"/>
      <c r="C68" s="50" t="n"/>
      <c r="D68" s="50" t="n"/>
      <c r="E68" s="50" t="n"/>
      <c r="F68" s="50" t="n"/>
      <c r="G68" s="50" t="n"/>
      <c r="H68" s="50" t="n"/>
      <c r="I68" s="50" t="n"/>
      <c r="J68" s="50" t="n"/>
      <c r="K68" s="50" t="n"/>
      <c r="L68" s="50" t="n"/>
      <c r="M68" s="5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inlineStr">
        <is>
          <t>HO-E-0065</t>
        </is>
      </c>
      <c r="B69" s="111" t="n"/>
      <c r="C69" s="50" t="n"/>
      <c r="D69" s="50" t="n"/>
      <c r="E69" s="50" t="n"/>
      <c r="F69" s="50" t="n"/>
      <c r="G69" s="50" t="n"/>
      <c r="H69" s="50" t="n"/>
      <c r="I69" s="50" t="n"/>
      <c r="J69" s="50" t="n"/>
      <c r="K69" s="50" t="n"/>
      <c r="L69" s="50" t="n"/>
      <c r="M69" s="5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inlineStr">
        <is>
          <t>HO-E-0066</t>
        </is>
      </c>
      <c r="B70" s="111" t="n"/>
      <c r="C70" s="50" t="n"/>
      <c r="D70" s="50" t="n"/>
      <c r="E70" s="50" t="n"/>
      <c r="F70" s="50" t="n"/>
      <c r="G70" s="50" t="n"/>
      <c r="H70" s="50" t="n"/>
      <c r="I70" s="50" t="n"/>
      <c r="J70" s="50" t="n"/>
      <c r="K70" s="50" t="n"/>
      <c r="L70" s="50" t="n"/>
      <c r="M70" s="5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inlineStr">
        <is>
          <t>HO-E-0067</t>
        </is>
      </c>
      <c r="B71" s="111" t="n"/>
      <c r="C71" s="50" t="n"/>
      <c r="D71" s="50" t="n"/>
      <c r="E71" s="50" t="n"/>
      <c r="F71" s="50" t="n"/>
      <c r="G71" s="50" t="n"/>
      <c r="H71" s="50" t="n"/>
      <c r="I71" s="50" t="n"/>
      <c r="J71" s="50" t="n"/>
      <c r="K71" s="50" t="n"/>
      <c r="L71" s="50" t="n"/>
      <c r="M71" s="5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inlineStr">
        <is>
          <t>HO-E-0068</t>
        </is>
      </c>
      <c r="B72" s="111" t="n"/>
      <c r="C72" s="50" t="n"/>
      <c r="D72" s="50" t="n"/>
      <c r="E72" s="50" t="n"/>
      <c r="F72" s="50" t="n"/>
      <c r="G72" s="50" t="n"/>
      <c r="H72" s="50" t="n"/>
      <c r="I72" s="50" t="n"/>
      <c r="J72" s="50" t="n"/>
      <c r="K72" s="50" t="n"/>
      <c r="L72" s="50" t="n"/>
      <c r="M72" s="5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inlineStr">
        <is>
          <t>HO-E-0069</t>
        </is>
      </c>
      <c r="B73" s="111" t="n"/>
      <c r="C73" s="50" t="n"/>
      <c r="D73" s="50" t="n"/>
      <c r="E73" s="50" t="n"/>
      <c r="F73" s="50" t="n"/>
      <c r="G73" s="50" t="n"/>
      <c r="H73" s="50" t="n"/>
      <c r="I73" s="50" t="n"/>
      <c r="J73" s="50" t="n"/>
      <c r="K73" s="50" t="n"/>
      <c r="L73" s="50" t="n"/>
      <c r="M73" s="5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inlineStr">
        <is>
          <t>HO-E-0070</t>
        </is>
      </c>
      <c r="B74" s="111" t="n"/>
      <c r="C74" s="50" t="n"/>
      <c r="D74" s="50" t="n"/>
      <c r="E74" s="50" t="n"/>
      <c r="F74" s="50" t="n"/>
      <c r="G74" s="50" t="n"/>
      <c r="H74" s="50" t="n"/>
      <c r="I74" s="50" t="n"/>
      <c r="J74" s="50" t="n"/>
      <c r="K74" s="50" t="n"/>
      <c r="L74" s="50" t="n"/>
      <c r="M74" s="5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inlineStr">
        <is>
          <t>HO-E-0071</t>
        </is>
      </c>
      <c r="B75" s="111" t="n"/>
      <c r="C75" s="50" t="n"/>
      <c r="D75" s="50" t="n"/>
      <c r="E75" s="50" t="n"/>
      <c r="F75" s="50" t="n"/>
      <c r="G75" s="50" t="n"/>
      <c r="H75" s="50" t="n"/>
      <c r="I75" s="50" t="n"/>
      <c r="J75" s="50" t="n"/>
      <c r="K75" s="50" t="n"/>
      <c r="L75" s="50" t="n"/>
      <c r="M75" s="5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inlineStr">
        <is>
          <t>HO-E-0072</t>
        </is>
      </c>
      <c r="B76" s="111" t="n"/>
      <c r="C76" s="50" t="n"/>
      <c r="D76" s="50" t="n"/>
      <c r="E76" s="50" t="n"/>
      <c r="F76" s="50" t="n"/>
      <c r="G76" s="50" t="n"/>
      <c r="H76" s="50" t="n"/>
      <c r="I76" s="50" t="n"/>
      <c r="J76" s="50" t="n"/>
      <c r="K76" s="50" t="n"/>
      <c r="L76" s="50" t="n"/>
      <c r="M76" s="5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inlineStr">
        <is>
          <t>HO-E-0073</t>
        </is>
      </c>
      <c r="B77" s="111" t="n"/>
      <c r="C77" s="50" t="n"/>
      <c r="D77" s="50" t="n"/>
      <c r="E77" s="50" t="n"/>
      <c r="F77" s="50" t="n"/>
      <c r="G77" s="50" t="n"/>
      <c r="H77" s="50" t="n"/>
      <c r="I77" s="50" t="n"/>
      <c r="J77" s="50" t="n"/>
      <c r="K77" s="50" t="n"/>
      <c r="L77" s="50" t="n"/>
      <c r="M77" s="5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inlineStr">
        <is>
          <t>HO-E-0074</t>
        </is>
      </c>
      <c r="B78" s="111" t="n"/>
      <c r="C78" s="50" t="n"/>
      <c r="D78" s="50" t="n"/>
      <c r="E78" s="50" t="n"/>
      <c r="F78" s="50" t="n"/>
      <c r="G78" s="50" t="n"/>
      <c r="H78" s="50" t="n"/>
      <c r="I78" s="50" t="n"/>
      <c r="J78" s="50" t="n"/>
      <c r="K78" s="50" t="n"/>
      <c r="L78" s="50" t="n"/>
      <c r="M78" s="5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inlineStr">
        <is>
          <t>HO-E-0075</t>
        </is>
      </c>
      <c r="B79" s="111" t="n"/>
      <c r="C79" s="50" t="n"/>
      <c r="D79" s="50" t="n"/>
      <c r="E79" s="50" t="n"/>
      <c r="F79" s="50" t="n"/>
      <c r="G79" s="50" t="n"/>
      <c r="H79" s="50" t="n"/>
      <c r="I79" s="50" t="n"/>
      <c r="J79" s="50" t="n"/>
      <c r="K79" s="50" t="n"/>
      <c r="L79" s="50" t="n"/>
      <c r="M79" s="5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inlineStr">
        <is>
          <t>HO-E-0076</t>
        </is>
      </c>
      <c r="B80" s="111" t="n"/>
      <c r="C80" s="50" t="n"/>
      <c r="D80" s="50" t="n"/>
      <c r="E80" s="50" t="n"/>
      <c r="F80" s="50" t="n"/>
      <c r="G80" s="50" t="n"/>
      <c r="H80" s="50" t="n"/>
      <c r="I80" s="50" t="n"/>
      <c r="J80" s="50" t="n"/>
      <c r="K80" s="50" t="n"/>
      <c r="L80" s="50" t="n"/>
      <c r="M80" s="5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inlineStr">
        <is>
          <t>HO-E-0077</t>
        </is>
      </c>
      <c r="B81" s="111" t="n"/>
      <c r="C81" s="50" t="n"/>
      <c r="D81" s="50" t="n"/>
      <c r="E81" s="50" t="n"/>
      <c r="F81" s="50" t="n"/>
      <c r="G81" s="50" t="n"/>
      <c r="H81" s="50" t="n"/>
      <c r="I81" s="50" t="n"/>
      <c r="J81" s="50" t="n"/>
      <c r="K81" s="50" t="n"/>
      <c r="L81" s="50" t="n"/>
      <c r="M81" s="5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inlineStr">
        <is>
          <t>HO-E-0078</t>
        </is>
      </c>
      <c r="B82" s="111" t="n"/>
      <c r="C82" s="50" t="n"/>
      <c r="D82" s="50" t="n"/>
      <c r="E82" s="50" t="n"/>
      <c r="F82" s="50" t="n"/>
      <c r="G82" s="50" t="n"/>
      <c r="H82" s="50" t="n"/>
      <c r="I82" s="50" t="n"/>
      <c r="J82" s="50" t="n"/>
      <c r="K82" s="50" t="n"/>
      <c r="L82" s="50" t="n"/>
      <c r="M82" s="5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inlineStr">
        <is>
          <t>HO-E-0079</t>
        </is>
      </c>
      <c r="B83" s="111" t="n"/>
      <c r="C83" s="50" t="n"/>
      <c r="D83" s="50" t="n"/>
      <c r="E83" s="50" t="n"/>
      <c r="F83" s="50" t="n"/>
      <c r="G83" s="50" t="n"/>
      <c r="H83" s="50" t="n"/>
      <c r="I83" s="50" t="n"/>
      <c r="J83" s="50" t="n"/>
      <c r="K83" s="50" t="n"/>
      <c r="L83" s="50" t="n"/>
      <c r="M83" s="5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inlineStr">
        <is>
          <t>HO-E-0080</t>
        </is>
      </c>
      <c r="B84" s="111" t="n"/>
      <c r="C84" s="50" t="n"/>
      <c r="D84" s="50" t="n"/>
      <c r="E84" s="50" t="n"/>
      <c r="F84" s="50" t="n"/>
      <c r="G84" s="50" t="n"/>
      <c r="H84" s="50" t="n"/>
      <c r="I84" s="50" t="n"/>
      <c r="J84" s="50" t="n"/>
      <c r="K84" s="50" t="n"/>
      <c r="L84" s="50" t="n"/>
      <c r="M84" s="5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 ht="23" customHeight="1" s="106">
      <c r="A87" s="100" t="inlineStr">
        <is>
          <t>EVENT ASSURANCE SUMMARY</t>
        </is>
      </c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 ht="31" customHeight="1" s="106">
      <c r="A88" s="45" t="inlineStr">
        <is>
          <t>Metric</t>
        </is>
      </c>
      <c r="B88" s="45" t="inlineStr">
        <is>
          <t>Value</t>
        </is>
      </c>
      <c r="C88" s="45" t="inlineStr">
        <is>
          <t>Why it matters</t>
        </is>
      </c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inlineStr">
        <is>
          <t>Total recorded events</t>
        </is>
      </c>
      <c r="B89" s="78">
        <f>COUNTIF(B5:B84,"&gt;0")</f>
        <v/>
      </c>
      <c r="C89" s="40" t="inlineStr">
        <is>
          <t>Demonstrates actual operational use of oversight process.</t>
        </is>
      </c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inlineStr">
        <is>
          <t>Stops / interruptions</t>
        </is>
      </c>
      <c r="B90" s="78">
        <f>COUNTIF(I5:I84,"Yes")</f>
        <v/>
      </c>
      <c r="C90" s="40" t="inlineStr">
        <is>
          <t>Evidence Article 14(4)(e) is usable in practice.</t>
        </is>
      </c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inlineStr">
        <is>
          <t>Overrides / reversals</t>
        </is>
      </c>
      <c r="B91" s="78">
        <f>COUNTIF(H5:H84,"Yes")</f>
        <v/>
      </c>
      <c r="C91" s="40" t="inlineStr">
        <is>
          <t>Evidence Article 14(4)(d) is usable in practice.</t>
        </is>
      </c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inlineStr">
        <is>
          <t>Automation-bias concerns</t>
        </is>
      </c>
      <c r="B92" s="78">
        <f>COUNTIF(C5:C84,"Automation bias concern")</f>
        <v/>
      </c>
      <c r="C92" s="40" t="inlineStr">
        <is>
          <t>Should feed training/process improvement.</t>
        </is>
      </c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inlineStr">
        <is>
          <t>Open two-person verifications</t>
        </is>
      </c>
      <c r="B93" s="78">
        <f>COUNTIFS(J5:J84,"Yes",K5:K84,"&lt;&gt;Yes")</f>
        <v/>
      </c>
      <c r="C93" s="40" t="inlineStr">
        <is>
          <t>Article 14(5) route must not be left incomplete where required.</t>
        </is>
      </c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autoFilter ref="A4:M93"/>
  <mergeCells count="3">
    <mergeCell ref="A1:M1"/>
    <mergeCell ref="A2:M2"/>
    <mergeCell ref="A87:M87"/>
  </mergeCells>
  <dataValidations count="2">
    <dataValidation sqref="C5:C84" showDropDown="0" showInputMessage="0" showErrorMessage="0" allowBlank="0" type="list">
      <formula1>"Routine oversight review,Anomaly / dysfunction,Unexpected performance,Automation bias concern,Interpretation issue,Override,Reverse decision,Stop / interrupt,Escalation,Two-person biometric verification,Near miss,Other"</formula1>
    </dataValidation>
    <dataValidation sqref="H5:K84" showDropDown="0" showInputMessage="0" showErrorMessage="0" allowBlank="0" type="list">
      <formula1>"Yes,No,N/A,Pending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106" min="1" max="1"/>
    <col width="20" customWidth="1" style="106" min="2" max="2"/>
    <col width="20" customWidth="1" style="106" min="3" max="3"/>
    <col width="40" customWidth="1" style="106" min="4" max="4"/>
    <col width="44" customWidth="1" style="106" min="5" max="5"/>
    <col width="16" customWidth="1" style="106" min="6" max="6"/>
    <col width="20" customWidth="1" style="106" min="7" max="7"/>
    <col width="16" customWidth="1" style="106" min="8" max="8"/>
    <col width="16" customWidth="1" style="106" min="9" max="9"/>
    <col width="20" customWidth="1" style="106" min="10" max="10"/>
    <col width="18" customWidth="1" style="106" min="11" max="11"/>
    <col width="22" customWidth="1" style="106" min="12" max="12"/>
    <col width="18" customWidth="1" style="106" min="13" max="13"/>
    <col width="25" customWidth="1" style="106" min="14" max="14"/>
  </cols>
  <sheetData>
    <row r="1" ht="35" customHeight="1" s="106">
      <c r="A1" s="99" t="inlineStr">
        <is>
          <t>Human Oversight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Use exact Linked Item IDs from controls, provider measures, assignments or events. Store controlled pointers, not sensitive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40" t="n"/>
      <c r="B3" s="40" t="n"/>
      <c r="C3" s="40" t="n"/>
      <c r="D3" s="40" t="n"/>
      <c r="E3" s="40" t="n"/>
      <c r="F3" s="40" t="n"/>
      <c r="G3" s="40" t="n"/>
      <c r="H3" s="40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Evidence ID</t>
        </is>
      </c>
      <c r="B4" s="45" t="inlineStr">
        <is>
          <t>Linked item ID</t>
        </is>
      </c>
      <c r="C4" s="45" t="inlineStr">
        <is>
          <t>Evidence type</t>
        </is>
      </c>
      <c r="D4" s="45" t="inlineStr">
        <is>
          <t>Description</t>
        </is>
      </c>
      <c r="E4" s="45" t="inlineStr">
        <is>
          <t>Controlled location</t>
        </is>
      </c>
      <c r="F4" s="45" t="inlineStr">
        <is>
          <t>Version</t>
        </is>
      </c>
      <c r="G4" s="45" t="inlineStr">
        <is>
          <t>Owner</t>
        </is>
      </c>
      <c r="H4" s="45" t="inlineStr">
        <is>
          <t>Created</t>
        </is>
      </c>
      <c r="I4" s="45" t="inlineStr">
        <is>
          <t>Next review</t>
        </is>
      </c>
      <c r="J4" s="45" t="inlineStr">
        <is>
          <t>Reviewer</t>
        </is>
      </c>
      <c r="K4" s="45" t="inlineStr">
        <is>
          <t>Status</t>
        </is>
      </c>
      <c r="L4" s="45" t="inlineStr">
        <is>
          <t>Hash / integrity</t>
        </is>
      </c>
      <c r="M4" s="45" t="inlineStr">
        <is>
          <t>Confidentiality</t>
        </is>
      </c>
      <c r="N4" s="45" t="inlineStr">
        <is>
          <t>Notes</t>
        </is>
      </c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EV-HO-0001</t>
        </is>
      </c>
      <c r="B5" s="50" t="n"/>
      <c r="C5" s="50" t="n"/>
      <c r="D5" s="50" t="n"/>
      <c r="E5" s="50" t="n"/>
      <c r="F5" s="50" t="n"/>
      <c r="G5" s="50" t="n"/>
      <c r="H5" s="109" t="n"/>
      <c r="I5" s="109" t="n"/>
      <c r="J5" s="50" t="n"/>
      <c r="K5" s="50" t="n"/>
      <c r="L5" s="50" t="n"/>
      <c r="M5" s="50" t="n"/>
      <c r="N5" s="5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EV-HO-0002</t>
        </is>
      </c>
      <c r="B6" s="50" t="n"/>
      <c r="C6" s="50" t="n"/>
      <c r="D6" s="50" t="n"/>
      <c r="E6" s="50" t="n"/>
      <c r="F6" s="50" t="n"/>
      <c r="G6" s="50" t="n"/>
      <c r="H6" s="109" t="n"/>
      <c r="I6" s="109" t="n"/>
      <c r="J6" s="50" t="n"/>
      <c r="K6" s="50" t="n"/>
      <c r="L6" s="50" t="n"/>
      <c r="M6" s="50" t="n"/>
      <c r="N6" s="5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EV-HO-0003</t>
        </is>
      </c>
      <c r="B7" s="50" t="n"/>
      <c r="C7" s="50" t="n"/>
      <c r="D7" s="50" t="n"/>
      <c r="E7" s="50" t="n"/>
      <c r="F7" s="50" t="n"/>
      <c r="G7" s="50" t="n"/>
      <c r="H7" s="109" t="n"/>
      <c r="I7" s="109" t="n"/>
      <c r="J7" s="50" t="n"/>
      <c r="K7" s="50" t="n"/>
      <c r="L7" s="50" t="n"/>
      <c r="M7" s="50" t="n"/>
      <c r="N7" s="5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EV-HO-0004</t>
        </is>
      </c>
      <c r="B8" s="50" t="n"/>
      <c r="C8" s="50" t="n"/>
      <c r="D8" s="50" t="n"/>
      <c r="E8" s="50" t="n"/>
      <c r="F8" s="50" t="n"/>
      <c r="G8" s="50" t="n"/>
      <c r="H8" s="109" t="n"/>
      <c r="I8" s="109" t="n"/>
      <c r="J8" s="50" t="n"/>
      <c r="K8" s="50" t="n"/>
      <c r="L8" s="50" t="n"/>
      <c r="M8" s="50" t="n"/>
      <c r="N8" s="5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EV-HO-0005</t>
        </is>
      </c>
      <c r="B9" s="50" t="n"/>
      <c r="C9" s="50" t="n"/>
      <c r="D9" s="50" t="n"/>
      <c r="E9" s="50" t="n"/>
      <c r="F9" s="50" t="n"/>
      <c r="G9" s="50" t="n"/>
      <c r="H9" s="109" t="n"/>
      <c r="I9" s="109" t="n"/>
      <c r="J9" s="50" t="n"/>
      <c r="K9" s="50" t="n"/>
      <c r="L9" s="50" t="n"/>
      <c r="M9" s="50" t="n"/>
      <c r="N9" s="5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inlineStr">
        <is>
          <t>EV-HO-0006</t>
        </is>
      </c>
      <c r="B10" s="50" t="n"/>
      <c r="C10" s="50" t="n"/>
      <c r="D10" s="50" t="n"/>
      <c r="E10" s="50" t="n"/>
      <c r="F10" s="50" t="n"/>
      <c r="G10" s="50" t="n"/>
      <c r="H10" s="109" t="n"/>
      <c r="I10" s="109" t="n"/>
      <c r="J10" s="50" t="n"/>
      <c r="K10" s="50" t="n"/>
      <c r="L10" s="50" t="n"/>
      <c r="M10" s="50" t="n"/>
      <c r="N10" s="5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inlineStr">
        <is>
          <t>EV-HO-0007</t>
        </is>
      </c>
      <c r="B11" s="50" t="n"/>
      <c r="C11" s="50" t="n"/>
      <c r="D11" s="50" t="n"/>
      <c r="E11" s="50" t="n"/>
      <c r="F11" s="50" t="n"/>
      <c r="G11" s="50" t="n"/>
      <c r="H11" s="109" t="n"/>
      <c r="I11" s="109" t="n"/>
      <c r="J11" s="50" t="n"/>
      <c r="K11" s="50" t="n"/>
      <c r="L11" s="50" t="n"/>
      <c r="M11" s="50" t="n"/>
      <c r="N11" s="5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inlineStr">
        <is>
          <t>EV-HO-0008</t>
        </is>
      </c>
      <c r="B12" s="50" t="n"/>
      <c r="C12" s="50" t="n"/>
      <c r="D12" s="50" t="n"/>
      <c r="E12" s="50" t="n"/>
      <c r="F12" s="50" t="n"/>
      <c r="G12" s="50" t="n"/>
      <c r="H12" s="109" t="n"/>
      <c r="I12" s="109" t="n"/>
      <c r="J12" s="50" t="n"/>
      <c r="K12" s="50" t="n"/>
      <c r="L12" s="50" t="n"/>
      <c r="M12" s="50" t="n"/>
      <c r="N12" s="5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inlineStr">
        <is>
          <t>EV-HO-0009</t>
        </is>
      </c>
      <c r="B13" s="50" t="n"/>
      <c r="C13" s="50" t="n"/>
      <c r="D13" s="50" t="n"/>
      <c r="E13" s="50" t="n"/>
      <c r="F13" s="50" t="n"/>
      <c r="G13" s="50" t="n"/>
      <c r="H13" s="109" t="n"/>
      <c r="I13" s="109" t="n"/>
      <c r="J13" s="50" t="n"/>
      <c r="K13" s="50" t="n"/>
      <c r="L13" s="50" t="n"/>
      <c r="M13" s="50" t="n"/>
      <c r="N13" s="5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inlineStr">
        <is>
          <t>EV-HO-0010</t>
        </is>
      </c>
      <c r="B14" s="50" t="n"/>
      <c r="C14" s="50" t="n"/>
      <c r="D14" s="50" t="n"/>
      <c r="E14" s="50" t="n"/>
      <c r="F14" s="50" t="n"/>
      <c r="G14" s="50" t="n"/>
      <c r="H14" s="109" t="n"/>
      <c r="I14" s="109" t="n"/>
      <c r="J14" s="50" t="n"/>
      <c r="K14" s="50" t="n"/>
      <c r="L14" s="50" t="n"/>
      <c r="M14" s="50" t="n"/>
      <c r="N14" s="5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EV-HO-0011</t>
        </is>
      </c>
      <c r="B15" s="50" t="n"/>
      <c r="C15" s="50" t="n"/>
      <c r="D15" s="50" t="n"/>
      <c r="E15" s="50" t="n"/>
      <c r="F15" s="50" t="n"/>
      <c r="G15" s="50" t="n"/>
      <c r="H15" s="109" t="n"/>
      <c r="I15" s="109" t="n"/>
      <c r="J15" s="50" t="n"/>
      <c r="K15" s="50" t="n"/>
      <c r="L15" s="50" t="n"/>
      <c r="M15" s="50" t="n"/>
      <c r="N15" s="5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inlineStr">
        <is>
          <t>EV-HO-0012</t>
        </is>
      </c>
      <c r="B16" s="50" t="n"/>
      <c r="C16" s="50" t="n"/>
      <c r="D16" s="50" t="n"/>
      <c r="E16" s="50" t="n"/>
      <c r="F16" s="50" t="n"/>
      <c r="G16" s="50" t="n"/>
      <c r="H16" s="109" t="n"/>
      <c r="I16" s="109" t="n"/>
      <c r="J16" s="50" t="n"/>
      <c r="K16" s="50" t="n"/>
      <c r="L16" s="50" t="n"/>
      <c r="M16" s="50" t="n"/>
      <c r="N16" s="5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inlineStr">
        <is>
          <t>EV-HO-0013</t>
        </is>
      </c>
      <c r="B17" s="50" t="n"/>
      <c r="C17" s="50" t="n"/>
      <c r="D17" s="50" t="n"/>
      <c r="E17" s="50" t="n"/>
      <c r="F17" s="50" t="n"/>
      <c r="G17" s="50" t="n"/>
      <c r="H17" s="109" t="n"/>
      <c r="I17" s="109" t="n"/>
      <c r="J17" s="50" t="n"/>
      <c r="K17" s="50" t="n"/>
      <c r="L17" s="50" t="n"/>
      <c r="M17" s="50" t="n"/>
      <c r="N17" s="5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inlineStr">
        <is>
          <t>EV-HO-0014</t>
        </is>
      </c>
      <c r="B18" s="50" t="n"/>
      <c r="C18" s="50" t="n"/>
      <c r="D18" s="50" t="n"/>
      <c r="E18" s="50" t="n"/>
      <c r="F18" s="50" t="n"/>
      <c r="G18" s="50" t="n"/>
      <c r="H18" s="109" t="n"/>
      <c r="I18" s="109" t="n"/>
      <c r="J18" s="50" t="n"/>
      <c r="K18" s="50" t="n"/>
      <c r="L18" s="50" t="n"/>
      <c r="M18" s="50" t="n"/>
      <c r="N18" s="5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inlineStr">
        <is>
          <t>EV-HO-0015</t>
        </is>
      </c>
      <c r="B19" s="50" t="n"/>
      <c r="C19" s="50" t="n"/>
      <c r="D19" s="50" t="n"/>
      <c r="E19" s="50" t="n"/>
      <c r="F19" s="50" t="n"/>
      <c r="G19" s="50" t="n"/>
      <c r="H19" s="109" t="n"/>
      <c r="I19" s="109" t="n"/>
      <c r="J19" s="50" t="n"/>
      <c r="K19" s="50" t="n"/>
      <c r="L19" s="50" t="n"/>
      <c r="M19" s="50" t="n"/>
      <c r="N19" s="5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inlineStr">
        <is>
          <t>EV-HO-0016</t>
        </is>
      </c>
      <c r="B20" s="50" t="n"/>
      <c r="C20" s="50" t="n"/>
      <c r="D20" s="50" t="n"/>
      <c r="E20" s="50" t="n"/>
      <c r="F20" s="50" t="n"/>
      <c r="G20" s="50" t="n"/>
      <c r="H20" s="109" t="n"/>
      <c r="I20" s="109" t="n"/>
      <c r="J20" s="50" t="n"/>
      <c r="K20" s="50" t="n"/>
      <c r="L20" s="50" t="n"/>
      <c r="M20" s="50" t="n"/>
      <c r="N20" s="5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inlineStr">
        <is>
          <t>EV-HO-0017</t>
        </is>
      </c>
      <c r="B21" s="50" t="n"/>
      <c r="C21" s="50" t="n"/>
      <c r="D21" s="50" t="n"/>
      <c r="E21" s="50" t="n"/>
      <c r="F21" s="50" t="n"/>
      <c r="G21" s="50" t="n"/>
      <c r="H21" s="109" t="n"/>
      <c r="I21" s="109" t="n"/>
      <c r="J21" s="50" t="n"/>
      <c r="K21" s="50" t="n"/>
      <c r="L21" s="50" t="n"/>
      <c r="M21" s="50" t="n"/>
      <c r="N21" s="5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inlineStr">
        <is>
          <t>EV-HO-0018</t>
        </is>
      </c>
      <c r="B22" s="50" t="n"/>
      <c r="C22" s="50" t="n"/>
      <c r="D22" s="50" t="n"/>
      <c r="E22" s="50" t="n"/>
      <c r="F22" s="50" t="n"/>
      <c r="G22" s="50" t="n"/>
      <c r="H22" s="109" t="n"/>
      <c r="I22" s="109" t="n"/>
      <c r="J22" s="50" t="n"/>
      <c r="K22" s="50" t="n"/>
      <c r="L22" s="50" t="n"/>
      <c r="M22" s="50" t="n"/>
      <c r="N22" s="5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inlineStr">
        <is>
          <t>EV-HO-0019</t>
        </is>
      </c>
      <c r="B23" s="50" t="n"/>
      <c r="C23" s="50" t="n"/>
      <c r="D23" s="50" t="n"/>
      <c r="E23" s="50" t="n"/>
      <c r="F23" s="50" t="n"/>
      <c r="G23" s="50" t="n"/>
      <c r="H23" s="109" t="n"/>
      <c r="I23" s="109" t="n"/>
      <c r="J23" s="50" t="n"/>
      <c r="K23" s="50" t="n"/>
      <c r="L23" s="50" t="n"/>
      <c r="M23" s="50" t="n"/>
      <c r="N23" s="5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inlineStr">
        <is>
          <t>EV-HO-0020</t>
        </is>
      </c>
      <c r="B24" s="50" t="n"/>
      <c r="C24" s="50" t="n"/>
      <c r="D24" s="50" t="n"/>
      <c r="E24" s="50" t="n"/>
      <c r="F24" s="50" t="n"/>
      <c r="G24" s="50" t="n"/>
      <c r="H24" s="109" t="n"/>
      <c r="I24" s="109" t="n"/>
      <c r="J24" s="50" t="n"/>
      <c r="K24" s="50" t="n"/>
      <c r="L24" s="50" t="n"/>
      <c r="M24" s="50" t="n"/>
      <c r="N24" s="5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inlineStr">
        <is>
          <t>EV-HO-0021</t>
        </is>
      </c>
      <c r="B25" s="50" t="n"/>
      <c r="C25" s="50" t="n"/>
      <c r="D25" s="50" t="n"/>
      <c r="E25" s="50" t="n"/>
      <c r="F25" s="50" t="n"/>
      <c r="G25" s="50" t="n"/>
      <c r="H25" s="109" t="n"/>
      <c r="I25" s="109" t="n"/>
      <c r="J25" s="50" t="n"/>
      <c r="K25" s="50" t="n"/>
      <c r="L25" s="50" t="n"/>
      <c r="M25" s="50" t="n"/>
      <c r="N25" s="5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inlineStr">
        <is>
          <t>EV-HO-0022</t>
        </is>
      </c>
      <c r="B26" s="50" t="n"/>
      <c r="C26" s="50" t="n"/>
      <c r="D26" s="50" t="n"/>
      <c r="E26" s="50" t="n"/>
      <c r="F26" s="50" t="n"/>
      <c r="G26" s="50" t="n"/>
      <c r="H26" s="109" t="n"/>
      <c r="I26" s="109" t="n"/>
      <c r="J26" s="50" t="n"/>
      <c r="K26" s="50" t="n"/>
      <c r="L26" s="50" t="n"/>
      <c r="M26" s="50" t="n"/>
      <c r="N26" s="5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inlineStr">
        <is>
          <t>EV-HO-0023</t>
        </is>
      </c>
      <c r="B27" s="50" t="n"/>
      <c r="C27" s="50" t="n"/>
      <c r="D27" s="50" t="n"/>
      <c r="E27" s="50" t="n"/>
      <c r="F27" s="50" t="n"/>
      <c r="G27" s="50" t="n"/>
      <c r="H27" s="109" t="n"/>
      <c r="I27" s="109" t="n"/>
      <c r="J27" s="50" t="n"/>
      <c r="K27" s="50" t="n"/>
      <c r="L27" s="50" t="n"/>
      <c r="M27" s="50" t="n"/>
      <c r="N27" s="5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inlineStr">
        <is>
          <t>EV-HO-0024</t>
        </is>
      </c>
      <c r="B28" s="50" t="n"/>
      <c r="C28" s="50" t="n"/>
      <c r="D28" s="50" t="n"/>
      <c r="E28" s="50" t="n"/>
      <c r="F28" s="50" t="n"/>
      <c r="G28" s="50" t="n"/>
      <c r="H28" s="109" t="n"/>
      <c r="I28" s="109" t="n"/>
      <c r="J28" s="50" t="n"/>
      <c r="K28" s="50" t="n"/>
      <c r="L28" s="50" t="n"/>
      <c r="M28" s="50" t="n"/>
      <c r="N28" s="5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inlineStr">
        <is>
          <t>EV-HO-0025</t>
        </is>
      </c>
      <c r="B29" s="50" t="n"/>
      <c r="C29" s="50" t="n"/>
      <c r="D29" s="50" t="n"/>
      <c r="E29" s="50" t="n"/>
      <c r="F29" s="50" t="n"/>
      <c r="G29" s="50" t="n"/>
      <c r="H29" s="109" t="n"/>
      <c r="I29" s="109" t="n"/>
      <c r="J29" s="50" t="n"/>
      <c r="K29" s="50" t="n"/>
      <c r="L29" s="50" t="n"/>
      <c r="M29" s="50" t="n"/>
      <c r="N29" s="5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inlineStr">
        <is>
          <t>EV-HO-0026</t>
        </is>
      </c>
      <c r="B30" s="50" t="n"/>
      <c r="C30" s="50" t="n"/>
      <c r="D30" s="50" t="n"/>
      <c r="E30" s="50" t="n"/>
      <c r="F30" s="50" t="n"/>
      <c r="G30" s="50" t="n"/>
      <c r="H30" s="109" t="n"/>
      <c r="I30" s="109" t="n"/>
      <c r="J30" s="50" t="n"/>
      <c r="K30" s="50" t="n"/>
      <c r="L30" s="50" t="n"/>
      <c r="M30" s="50" t="n"/>
      <c r="N30" s="5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inlineStr">
        <is>
          <t>EV-HO-0027</t>
        </is>
      </c>
      <c r="B31" s="50" t="n"/>
      <c r="C31" s="50" t="n"/>
      <c r="D31" s="50" t="n"/>
      <c r="E31" s="50" t="n"/>
      <c r="F31" s="50" t="n"/>
      <c r="G31" s="50" t="n"/>
      <c r="H31" s="109" t="n"/>
      <c r="I31" s="109" t="n"/>
      <c r="J31" s="50" t="n"/>
      <c r="K31" s="50" t="n"/>
      <c r="L31" s="50" t="n"/>
      <c r="M31" s="50" t="n"/>
      <c r="N31" s="5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inlineStr">
        <is>
          <t>EV-HO-0028</t>
        </is>
      </c>
      <c r="B32" s="50" t="n"/>
      <c r="C32" s="50" t="n"/>
      <c r="D32" s="50" t="n"/>
      <c r="E32" s="50" t="n"/>
      <c r="F32" s="50" t="n"/>
      <c r="G32" s="50" t="n"/>
      <c r="H32" s="109" t="n"/>
      <c r="I32" s="109" t="n"/>
      <c r="J32" s="50" t="n"/>
      <c r="K32" s="50" t="n"/>
      <c r="L32" s="50" t="n"/>
      <c r="M32" s="50" t="n"/>
      <c r="N32" s="5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inlineStr">
        <is>
          <t>EV-HO-0029</t>
        </is>
      </c>
      <c r="B33" s="50" t="n"/>
      <c r="C33" s="50" t="n"/>
      <c r="D33" s="50" t="n"/>
      <c r="E33" s="50" t="n"/>
      <c r="F33" s="50" t="n"/>
      <c r="G33" s="50" t="n"/>
      <c r="H33" s="109" t="n"/>
      <c r="I33" s="109" t="n"/>
      <c r="J33" s="50" t="n"/>
      <c r="K33" s="50" t="n"/>
      <c r="L33" s="50" t="n"/>
      <c r="M33" s="50" t="n"/>
      <c r="N33" s="5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inlineStr">
        <is>
          <t>EV-HO-0030</t>
        </is>
      </c>
      <c r="B34" s="50" t="n"/>
      <c r="C34" s="50" t="n"/>
      <c r="D34" s="50" t="n"/>
      <c r="E34" s="50" t="n"/>
      <c r="F34" s="50" t="n"/>
      <c r="G34" s="50" t="n"/>
      <c r="H34" s="109" t="n"/>
      <c r="I34" s="109" t="n"/>
      <c r="J34" s="50" t="n"/>
      <c r="K34" s="50" t="n"/>
      <c r="L34" s="50" t="n"/>
      <c r="M34" s="50" t="n"/>
      <c r="N34" s="5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inlineStr">
        <is>
          <t>EV-HO-0031</t>
        </is>
      </c>
      <c r="B35" s="50" t="n"/>
      <c r="C35" s="50" t="n"/>
      <c r="D35" s="50" t="n"/>
      <c r="E35" s="50" t="n"/>
      <c r="F35" s="50" t="n"/>
      <c r="G35" s="50" t="n"/>
      <c r="H35" s="109" t="n"/>
      <c r="I35" s="109" t="n"/>
      <c r="J35" s="50" t="n"/>
      <c r="K35" s="50" t="n"/>
      <c r="L35" s="50" t="n"/>
      <c r="M35" s="50" t="n"/>
      <c r="N35" s="5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inlineStr">
        <is>
          <t>EV-HO-0032</t>
        </is>
      </c>
      <c r="B36" s="50" t="n"/>
      <c r="C36" s="50" t="n"/>
      <c r="D36" s="50" t="n"/>
      <c r="E36" s="50" t="n"/>
      <c r="F36" s="50" t="n"/>
      <c r="G36" s="50" t="n"/>
      <c r="H36" s="109" t="n"/>
      <c r="I36" s="109" t="n"/>
      <c r="J36" s="50" t="n"/>
      <c r="K36" s="50" t="n"/>
      <c r="L36" s="50" t="n"/>
      <c r="M36" s="50" t="n"/>
      <c r="N36" s="5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inlineStr">
        <is>
          <t>EV-HO-0033</t>
        </is>
      </c>
      <c r="B37" s="50" t="n"/>
      <c r="C37" s="50" t="n"/>
      <c r="D37" s="50" t="n"/>
      <c r="E37" s="50" t="n"/>
      <c r="F37" s="50" t="n"/>
      <c r="G37" s="50" t="n"/>
      <c r="H37" s="109" t="n"/>
      <c r="I37" s="109" t="n"/>
      <c r="J37" s="50" t="n"/>
      <c r="K37" s="50" t="n"/>
      <c r="L37" s="50" t="n"/>
      <c r="M37" s="50" t="n"/>
      <c r="N37" s="5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inlineStr">
        <is>
          <t>EV-HO-0034</t>
        </is>
      </c>
      <c r="B38" s="50" t="n"/>
      <c r="C38" s="50" t="n"/>
      <c r="D38" s="50" t="n"/>
      <c r="E38" s="50" t="n"/>
      <c r="F38" s="50" t="n"/>
      <c r="G38" s="50" t="n"/>
      <c r="H38" s="109" t="n"/>
      <c r="I38" s="109" t="n"/>
      <c r="J38" s="50" t="n"/>
      <c r="K38" s="50" t="n"/>
      <c r="L38" s="50" t="n"/>
      <c r="M38" s="50" t="n"/>
      <c r="N38" s="5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inlineStr">
        <is>
          <t>EV-HO-0035</t>
        </is>
      </c>
      <c r="B39" s="50" t="n"/>
      <c r="C39" s="50" t="n"/>
      <c r="D39" s="50" t="n"/>
      <c r="E39" s="50" t="n"/>
      <c r="F39" s="50" t="n"/>
      <c r="G39" s="50" t="n"/>
      <c r="H39" s="109" t="n"/>
      <c r="I39" s="109" t="n"/>
      <c r="J39" s="50" t="n"/>
      <c r="K39" s="50" t="n"/>
      <c r="L39" s="50" t="n"/>
      <c r="M39" s="50" t="n"/>
      <c r="N39" s="5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inlineStr">
        <is>
          <t>EV-HO-0036</t>
        </is>
      </c>
      <c r="B40" s="50" t="n"/>
      <c r="C40" s="50" t="n"/>
      <c r="D40" s="50" t="n"/>
      <c r="E40" s="50" t="n"/>
      <c r="F40" s="50" t="n"/>
      <c r="G40" s="50" t="n"/>
      <c r="H40" s="109" t="n"/>
      <c r="I40" s="109" t="n"/>
      <c r="J40" s="50" t="n"/>
      <c r="K40" s="50" t="n"/>
      <c r="L40" s="50" t="n"/>
      <c r="M40" s="50" t="n"/>
      <c r="N40" s="5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inlineStr">
        <is>
          <t>EV-HO-0037</t>
        </is>
      </c>
      <c r="B41" s="50" t="n"/>
      <c r="C41" s="50" t="n"/>
      <c r="D41" s="50" t="n"/>
      <c r="E41" s="50" t="n"/>
      <c r="F41" s="50" t="n"/>
      <c r="G41" s="50" t="n"/>
      <c r="H41" s="109" t="n"/>
      <c r="I41" s="109" t="n"/>
      <c r="J41" s="50" t="n"/>
      <c r="K41" s="50" t="n"/>
      <c r="L41" s="50" t="n"/>
      <c r="M41" s="50" t="n"/>
      <c r="N41" s="5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inlineStr">
        <is>
          <t>EV-HO-0038</t>
        </is>
      </c>
      <c r="B42" s="50" t="n"/>
      <c r="C42" s="50" t="n"/>
      <c r="D42" s="50" t="n"/>
      <c r="E42" s="50" t="n"/>
      <c r="F42" s="50" t="n"/>
      <c r="G42" s="50" t="n"/>
      <c r="H42" s="109" t="n"/>
      <c r="I42" s="109" t="n"/>
      <c r="J42" s="50" t="n"/>
      <c r="K42" s="50" t="n"/>
      <c r="L42" s="50" t="n"/>
      <c r="M42" s="50" t="n"/>
      <c r="N42" s="5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inlineStr">
        <is>
          <t>EV-HO-0039</t>
        </is>
      </c>
      <c r="B43" s="50" t="n"/>
      <c r="C43" s="50" t="n"/>
      <c r="D43" s="50" t="n"/>
      <c r="E43" s="50" t="n"/>
      <c r="F43" s="50" t="n"/>
      <c r="G43" s="50" t="n"/>
      <c r="H43" s="109" t="n"/>
      <c r="I43" s="109" t="n"/>
      <c r="J43" s="50" t="n"/>
      <c r="K43" s="50" t="n"/>
      <c r="L43" s="50" t="n"/>
      <c r="M43" s="50" t="n"/>
      <c r="N43" s="5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inlineStr">
        <is>
          <t>EV-HO-0040</t>
        </is>
      </c>
      <c r="B44" s="50" t="n"/>
      <c r="C44" s="50" t="n"/>
      <c r="D44" s="50" t="n"/>
      <c r="E44" s="50" t="n"/>
      <c r="F44" s="50" t="n"/>
      <c r="G44" s="50" t="n"/>
      <c r="H44" s="109" t="n"/>
      <c r="I44" s="109" t="n"/>
      <c r="J44" s="50" t="n"/>
      <c r="K44" s="50" t="n"/>
      <c r="L44" s="50" t="n"/>
      <c r="M44" s="50" t="n"/>
      <c r="N44" s="5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inlineStr">
        <is>
          <t>EV-HO-0041</t>
        </is>
      </c>
      <c r="B45" s="50" t="n"/>
      <c r="C45" s="50" t="n"/>
      <c r="D45" s="50" t="n"/>
      <c r="E45" s="50" t="n"/>
      <c r="F45" s="50" t="n"/>
      <c r="G45" s="50" t="n"/>
      <c r="H45" s="109" t="n"/>
      <c r="I45" s="109" t="n"/>
      <c r="J45" s="50" t="n"/>
      <c r="K45" s="50" t="n"/>
      <c r="L45" s="50" t="n"/>
      <c r="M45" s="50" t="n"/>
      <c r="N45" s="5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inlineStr">
        <is>
          <t>EV-HO-0042</t>
        </is>
      </c>
      <c r="B46" s="50" t="n"/>
      <c r="C46" s="50" t="n"/>
      <c r="D46" s="50" t="n"/>
      <c r="E46" s="50" t="n"/>
      <c r="F46" s="50" t="n"/>
      <c r="G46" s="50" t="n"/>
      <c r="H46" s="109" t="n"/>
      <c r="I46" s="109" t="n"/>
      <c r="J46" s="50" t="n"/>
      <c r="K46" s="50" t="n"/>
      <c r="L46" s="50" t="n"/>
      <c r="M46" s="50" t="n"/>
      <c r="N46" s="5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inlineStr">
        <is>
          <t>EV-HO-0043</t>
        </is>
      </c>
      <c r="B47" s="50" t="n"/>
      <c r="C47" s="50" t="n"/>
      <c r="D47" s="50" t="n"/>
      <c r="E47" s="50" t="n"/>
      <c r="F47" s="50" t="n"/>
      <c r="G47" s="50" t="n"/>
      <c r="H47" s="109" t="n"/>
      <c r="I47" s="109" t="n"/>
      <c r="J47" s="50" t="n"/>
      <c r="K47" s="50" t="n"/>
      <c r="L47" s="50" t="n"/>
      <c r="M47" s="50" t="n"/>
      <c r="N47" s="5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inlineStr">
        <is>
          <t>EV-HO-0044</t>
        </is>
      </c>
      <c r="B48" s="50" t="n"/>
      <c r="C48" s="50" t="n"/>
      <c r="D48" s="50" t="n"/>
      <c r="E48" s="50" t="n"/>
      <c r="F48" s="50" t="n"/>
      <c r="G48" s="50" t="n"/>
      <c r="H48" s="109" t="n"/>
      <c r="I48" s="109" t="n"/>
      <c r="J48" s="50" t="n"/>
      <c r="K48" s="50" t="n"/>
      <c r="L48" s="50" t="n"/>
      <c r="M48" s="50" t="n"/>
      <c r="N48" s="5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inlineStr">
        <is>
          <t>EV-HO-0045</t>
        </is>
      </c>
      <c r="B49" s="50" t="n"/>
      <c r="C49" s="50" t="n"/>
      <c r="D49" s="50" t="n"/>
      <c r="E49" s="50" t="n"/>
      <c r="F49" s="50" t="n"/>
      <c r="G49" s="50" t="n"/>
      <c r="H49" s="109" t="n"/>
      <c r="I49" s="109" t="n"/>
      <c r="J49" s="50" t="n"/>
      <c r="K49" s="50" t="n"/>
      <c r="L49" s="50" t="n"/>
      <c r="M49" s="50" t="n"/>
      <c r="N49" s="5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inlineStr">
        <is>
          <t>EV-HO-0046</t>
        </is>
      </c>
      <c r="B50" s="50" t="n"/>
      <c r="C50" s="50" t="n"/>
      <c r="D50" s="50" t="n"/>
      <c r="E50" s="50" t="n"/>
      <c r="F50" s="50" t="n"/>
      <c r="G50" s="50" t="n"/>
      <c r="H50" s="109" t="n"/>
      <c r="I50" s="109" t="n"/>
      <c r="J50" s="50" t="n"/>
      <c r="K50" s="50" t="n"/>
      <c r="L50" s="50" t="n"/>
      <c r="M50" s="50" t="n"/>
      <c r="N50" s="5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inlineStr">
        <is>
          <t>EV-HO-0047</t>
        </is>
      </c>
      <c r="B51" s="50" t="n"/>
      <c r="C51" s="50" t="n"/>
      <c r="D51" s="50" t="n"/>
      <c r="E51" s="50" t="n"/>
      <c r="F51" s="50" t="n"/>
      <c r="G51" s="50" t="n"/>
      <c r="H51" s="109" t="n"/>
      <c r="I51" s="109" t="n"/>
      <c r="J51" s="50" t="n"/>
      <c r="K51" s="50" t="n"/>
      <c r="L51" s="50" t="n"/>
      <c r="M51" s="50" t="n"/>
      <c r="N51" s="5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inlineStr">
        <is>
          <t>EV-HO-0048</t>
        </is>
      </c>
      <c r="B52" s="50" t="n"/>
      <c r="C52" s="50" t="n"/>
      <c r="D52" s="50" t="n"/>
      <c r="E52" s="50" t="n"/>
      <c r="F52" s="50" t="n"/>
      <c r="G52" s="50" t="n"/>
      <c r="H52" s="109" t="n"/>
      <c r="I52" s="109" t="n"/>
      <c r="J52" s="50" t="n"/>
      <c r="K52" s="50" t="n"/>
      <c r="L52" s="50" t="n"/>
      <c r="M52" s="50" t="n"/>
      <c r="N52" s="5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inlineStr">
        <is>
          <t>EV-HO-0049</t>
        </is>
      </c>
      <c r="B53" s="50" t="n"/>
      <c r="C53" s="50" t="n"/>
      <c r="D53" s="50" t="n"/>
      <c r="E53" s="50" t="n"/>
      <c r="F53" s="50" t="n"/>
      <c r="G53" s="50" t="n"/>
      <c r="H53" s="109" t="n"/>
      <c r="I53" s="109" t="n"/>
      <c r="J53" s="50" t="n"/>
      <c r="K53" s="50" t="n"/>
      <c r="L53" s="50" t="n"/>
      <c r="M53" s="50" t="n"/>
      <c r="N53" s="5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inlineStr">
        <is>
          <t>EV-HO-0050</t>
        </is>
      </c>
      <c r="B54" s="50" t="n"/>
      <c r="C54" s="50" t="n"/>
      <c r="D54" s="50" t="n"/>
      <c r="E54" s="50" t="n"/>
      <c r="F54" s="50" t="n"/>
      <c r="G54" s="50" t="n"/>
      <c r="H54" s="109" t="n"/>
      <c r="I54" s="109" t="n"/>
      <c r="J54" s="50" t="n"/>
      <c r="K54" s="50" t="n"/>
      <c r="L54" s="50" t="n"/>
      <c r="M54" s="50" t="n"/>
      <c r="N54" s="5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inlineStr">
        <is>
          <t>EV-HO-0051</t>
        </is>
      </c>
      <c r="B55" s="50" t="n"/>
      <c r="C55" s="50" t="n"/>
      <c r="D55" s="50" t="n"/>
      <c r="E55" s="50" t="n"/>
      <c r="F55" s="50" t="n"/>
      <c r="G55" s="50" t="n"/>
      <c r="H55" s="109" t="n"/>
      <c r="I55" s="109" t="n"/>
      <c r="J55" s="50" t="n"/>
      <c r="K55" s="50" t="n"/>
      <c r="L55" s="50" t="n"/>
      <c r="M55" s="50" t="n"/>
      <c r="N55" s="5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inlineStr">
        <is>
          <t>EV-HO-0052</t>
        </is>
      </c>
      <c r="B56" s="50" t="n"/>
      <c r="C56" s="50" t="n"/>
      <c r="D56" s="50" t="n"/>
      <c r="E56" s="50" t="n"/>
      <c r="F56" s="50" t="n"/>
      <c r="G56" s="50" t="n"/>
      <c r="H56" s="109" t="n"/>
      <c r="I56" s="109" t="n"/>
      <c r="J56" s="50" t="n"/>
      <c r="K56" s="50" t="n"/>
      <c r="L56" s="50" t="n"/>
      <c r="M56" s="50" t="n"/>
      <c r="N56" s="5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inlineStr">
        <is>
          <t>EV-HO-0053</t>
        </is>
      </c>
      <c r="B57" s="50" t="n"/>
      <c r="C57" s="50" t="n"/>
      <c r="D57" s="50" t="n"/>
      <c r="E57" s="50" t="n"/>
      <c r="F57" s="50" t="n"/>
      <c r="G57" s="50" t="n"/>
      <c r="H57" s="109" t="n"/>
      <c r="I57" s="109" t="n"/>
      <c r="J57" s="50" t="n"/>
      <c r="K57" s="50" t="n"/>
      <c r="L57" s="50" t="n"/>
      <c r="M57" s="50" t="n"/>
      <c r="N57" s="5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inlineStr">
        <is>
          <t>EV-HO-0054</t>
        </is>
      </c>
      <c r="B58" s="50" t="n"/>
      <c r="C58" s="50" t="n"/>
      <c r="D58" s="50" t="n"/>
      <c r="E58" s="50" t="n"/>
      <c r="F58" s="50" t="n"/>
      <c r="G58" s="50" t="n"/>
      <c r="H58" s="109" t="n"/>
      <c r="I58" s="109" t="n"/>
      <c r="J58" s="50" t="n"/>
      <c r="K58" s="50" t="n"/>
      <c r="L58" s="50" t="n"/>
      <c r="M58" s="50" t="n"/>
      <c r="N58" s="5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inlineStr">
        <is>
          <t>EV-HO-0055</t>
        </is>
      </c>
      <c r="B59" s="50" t="n"/>
      <c r="C59" s="50" t="n"/>
      <c r="D59" s="50" t="n"/>
      <c r="E59" s="50" t="n"/>
      <c r="F59" s="50" t="n"/>
      <c r="G59" s="50" t="n"/>
      <c r="H59" s="109" t="n"/>
      <c r="I59" s="109" t="n"/>
      <c r="J59" s="50" t="n"/>
      <c r="K59" s="50" t="n"/>
      <c r="L59" s="50" t="n"/>
      <c r="M59" s="50" t="n"/>
      <c r="N59" s="5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inlineStr">
        <is>
          <t>EV-HO-0056</t>
        </is>
      </c>
      <c r="B60" s="50" t="n"/>
      <c r="C60" s="50" t="n"/>
      <c r="D60" s="50" t="n"/>
      <c r="E60" s="50" t="n"/>
      <c r="F60" s="50" t="n"/>
      <c r="G60" s="50" t="n"/>
      <c r="H60" s="109" t="n"/>
      <c r="I60" s="109" t="n"/>
      <c r="J60" s="50" t="n"/>
      <c r="K60" s="50" t="n"/>
      <c r="L60" s="50" t="n"/>
      <c r="M60" s="50" t="n"/>
      <c r="N60" s="5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inlineStr">
        <is>
          <t>EV-HO-0057</t>
        </is>
      </c>
      <c r="B61" s="50" t="n"/>
      <c r="C61" s="50" t="n"/>
      <c r="D61" s="50" t="n"/>
      <c r="E61" s="50" t="n"/>
      <c r="F61" s="50" t="n"/>
      <c r="G61" s="50" t="n"/>
      <c r="H61" s="109" t="n"/>
      <c r="I61" s="109" t="n"/>
      <c r="J61" s="50" t="n"/>
      <c r="K61" s="50" t="n"/>
      <c r="L61" s="50" t="n"/>
      <c r="M61" s="50" t="n"/>
      <c r="N61" s="5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inlineStr">
        <is>
          <t>EV-HO-0058</t>
        </is>
      </c>
      <c r="B62" s="50" t="n"/>
      <c r="C62" s="50" t="n"/>
      <c r="D62" s="50" t="n"/>
      <c r="E62" s="50" t="n"/>
      <c r="F62" s="50" t="n"/>
      <c r="G62" s="50" t="n"/>
      <c r="H62" s="109" t="n"/>
      <c r="I62" s="109" t="n"/>
      <c r="J62" s="50" t="n"/>
      <c r="K62" s="50" t="n"/>
      <c r="L62" s="50" t="n"/>
      <c r="M62" s="50" t="n"/>
      <c r="N62" s="5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inlineStr">
        <is>
          <t>EV-HO-0059</t>
        </is>
      </c>
      <c r="B63" s="50" t="n"/>
      <c r="C63" s="50" t="n"/>
      <c r="D63" s="50" t="n"/>
      <c r="E63" s="50" t="n"/>
      <c r="F63" s="50" t="n"/>
      <c r="G63" s="50" t="n"/>
      <c r="H63" s="109" t="n"/>
      <c r="I63" s="109" t="n"/>
      <c r="J63" s="50" t="n"/>
      <c r="K63" s="50" t="n"/>
      <c r="L63" s="50" t="n"/>
      <c r="M63" s="50" t="n"/>
      <c r="N63" s="5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inlineStr">
        <is>
          <t>EV-HO-0060</t>
        </is>
      </c>
      <c r="B64" s="50" t="n"/>
      <c r="C64" s="50" t="n"/>
      <c r="D64" s="50" t="n"/>
      <c r="E64" s="50" t="n"/>
      <c r="F64" s="50" t="n"/>
      <c r="G64" s="50" t="n"/>
      <c r="H64" s="109" t="n"/>
      <c r="I64" s="109" t="n"/>
      <c r="J64" s="50" t="n"/>
      <c r="K64" s="50" t="n"/>
      <c r="L64" s="50" t="n"/>
      <c r="M64" s="50" t="n"/>
      <c r="N64" s="5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inlineStr">
        <is>
          <t>EV-HO-0061</t>
        </is>
      </c>
      <c r="B65" s="50" t="n"/>
      <c r="C65" s="50" t="n"/>
      <c r="D65" s="50" t="n"/>
      <c r="E65" s="50" t="n"/>
      <c r="F65" s="50" t="n"/>
      <c r="G65" s="50" t="n"/>
      <c r="H65" s="109" t="n"/>
      <c r="I65" s="109" t="n"/>
      <c r="J65" s="50" t="n"/>
      <c r="K65" s="50" t="n"/>
      <c r="L65" s="50" t="n"/>
      <c r="M65" s="50" t="n"/>
      <c r="N65" s="5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inlineStr">
        <is>
          <t>EV-HO-0062</t>
        </is>
      </c>
      <c r="B66" s="50" t="n"/>
      <c r="C66" s="50" t="n"/>
      <c r="D66" s="50" t="n"/>
      <c r="E66" s="50" t="n"/>
      <c r="F66" s="50" t="n"/>
      <c r="G66" s="50" t="n"/>
      <c r="H66" s="109" t="n"/>
      <c r="I66" s="109" t="n"/>
      <c r="J66" s="50" t="n"/>
      <c r="K66" s="50" t="n"/>
      <c r="L66" s="50" t="n"/>
      <c r="M66" s="50" t="n"/>
      <c r="N66" s="5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inlineStr">
        <is>
          <t>EV-HO-0063</t>
        </is>
      </c>
      <c r="B67" s="50" t="n"/>
      <c r="C67" s="50" t="n"/>
      <c r="D67" s="50" t="n"/>
      <c r="E67" s="50" t="n"/>
      <c r="F67" s="50" t="n"/>
      <c r="G67" s="50" t="n"/>
      <c r="H67" s="109" t="n"/>
      <c r="I67" s="109" t="n"/>
      <c r="J67" s="50" t="n"/>
      <c r="K67" s="50" t="n"/>
      <c r="L67" s="50" t="n"/>
      <c r="M67" s="50" t="n"/>
      <c r="N67" s="5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inlineStr">
        <is>
          <t>EV-HO-0064</t>
        </is>
      </c>
      <c r="B68" s="50" t="n"/>
      <c r="C68" s="50" t="n"/>
      <c r="D68" s="50" t="n"/>
      <c r="E68" s="50" t="n"/>
      <c r="F68" s="50" t="n"/>
      <c r="G68" s="50" t="n"/>
      <c r="H68" s="109" t="n"/>
      <c r="I68" s="109" t="n"/>
      <c r="J68" s="50" t="n"/>
      <c r="K68" s="50" t="n"/>
      <c r="L68" s="50" t="n"/>
      <c r="M68" s="50" t="n"/>
      <c r="N68" s="5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inlineStr">
        <is>
          <t>EV-HO-0065</t>
        </is>
      </c>
      <c r="B69" s="50" t="n"/>
      <c r="C69" s="50" t="n"/>
      <c r="D69" s="50" t="n"/>
      <c r="E69" s="50" t="n"/>
      <c r="F69" s="50" t="n"/>
      <c r="G69" s="50" t="n"/>
      <c r="H69" s="109" t="n"/>
      <c r="I69" s="109" t="n"/>
      <c r="J69" s="50" t="n"/>
      <c r="K69" s="50" t="n"/>
      <c r="L69" s="50" t="n"/>
      <c r="M69" s="50" t="n"/>
      <c r="N69" s="5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inlineStr">
        <is>
          <t>EV-HO-0066</t>
        </is>
      </c>
      <c r="B70" s="50" t="n"/>
      <c r="C70" s="50" t="n"/>
      <c r="D70" s="50" t="n"/>
      <c r="E70" s="50" t="n"/>
      <c r="F70" s="50" t="n"/>
      <c r="G70" s="50" t="n"/>
      <c r="H70" s="109" t="n"/>
      <c r="I70" s="109" t="n"/>
      <c r="J70" s="50" t="n"/>
      <c r="K70" s="50" t="n"/>
      <c r="L70" s="50" t="n"/>
      <c r="M70" s="50" t="n"/>
      <c r="N70" s="5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inlineStr">
        <is>
          <t>EV-HO-0067</t>
        </is>
      </c>
      <c r="B71" s="50" t="n"/>
      <c r="C71" s="50" t="n"/>
      <c r="D71" s="50" t="n"/>
      <c r="E71" s="50" t="n"/>
      <c r="F71" s="50" t="n"/>
      <c r="G71" s="50" t="n"/>
      <c r="H71" s="109" t="n"/>
      <c r="I71" s="109" t="n"/>
      <c r="J71" s="50" t="n"/>
      <c r="K71" s="50" t="n"/>
      <c r="L71" s="50" t="n"/>
      <c r="M71" s="50" t="n"/>
      <c r="N71" s="5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inlineStr">
        <is>
          <t>EV-HO-0068</t>
        </is>
      </c>
      <c r="B72" s="50" t="n"/>
      <c r="C72" s="50" t="n"/>
      <c r="D72" s="50" t="n"/>
      <c r="E72" s="50" t="n"/>
      <c r="F72" s="50" t="n"/>
      <c r="G72" s="50" t="n"/>
      <c r="H72" s="109" t="n"/>
      <c r="I72" s="109" t="n"/>
      <c r="J72" s="50" t="n"/>
      <c r="K72" s="50" t="n"/>
      <c r="L72" s="50" t="n"/>
      <c r="M72" s="50" t="n"/>
      <c r="N72" s="5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inlineStr">
        <is>
          <t>EV-HO-0069</t>
        </is>
      </c>
      <c r="B73" s="50" t="n"/>
      <c r="C73" s="50" t="n"/>
      <c r="D73" s="50" t="n"/>
      <c r="E73" s="50" t="n"/>
      <c r="F73" s="50" t="n"/>
      <c r="G73" s="50" t="n"/>
      <c r="H73" s="109" t="n"/>
      <c r="I73" s="109" t="n"/>
      <c r="J73" s="50" t="n"/>
      <c r="K73" s="50" t="n"/>
      <c r="L73" s="50" t="n"/>
      <c r="M73" s="50" t="n"/>
      <c r="N73" s="5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inlineStr">
        <is>
          <t>EV-HO-0070</t>
        </is>
      </c>
      <c r="B74" s="50" t="n"/>
      <c r="C74" s="50" t="n"/>
      <c r="D74" s="50" t="n"/>
      <c r="E74" s="50" t="n"/>
      <c r="F74" s="50" t="n"/>
      <c r="G74" s="50" t="n"/>
      <c r="H74" s="109" t="n"/>
      <c r="I74" s="109" t="n"/>
      <c r="J74" s="50" t="n"/>
      <c r="K74" s="50" t="n"/>
      <c r="L74" s="50" t="n"/>
      <c r="M74" s="50" t="n"/>
      <c r="N74" s="5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inlineStr">
        <is>
          <t>EV-HO-0071</t>
        </is>
      </c>
      <c r="B75" s="50" t="n"/>
      <c r="C75" s="50" t="n"/>
      <c r="D75" s="50" t="n"/>
      <c r="E75" s="50" t="n"/>
      <c r="F75" s="50" t="n"/>
      <c r="G75" s="50" t="n"/>
      <c r="H75" s="109" t="n"/>
      <c r="I75" s="109" t="n"/>
      <c r="J75" s="50" t="n"/>
      <c r="K75" s="50" t="n"/>
      <c r="L75" s="50" t="n"/>
      <c r="M75" s="50" t="n"/>
      <c r="N75" s="5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inlineStr">
        <is>
          <t>EV-HO-0072</t>
        </is>
      </c>
      <c r="B76" s="50" t="n"/>
      <c r="C76" s="50" t="n"/>
      <c r="D76" s="50" t="n"/>
      <c r="E76" s="50" t="n"/>
      <c r="F76" s="50" t="n"/>
      <c r="G76" s="50" t="n"/>
      <c r="H76" s="109" t="n"/>
      <c r="I76" s="109" t="n"/>
      <c r="J76" s="50" t="n"/>
      <c r="K76" s="50" t="n"/>
      <c r="L76" s="50" t="n"/>
      <c r="M76" s="50" t="n"/>
      <c r="N76" s="5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inlineStr">
        <is>
          <t>EV-HO-0073</t>
        </is>
      </c>
      <c r="B77" s="50" t="n"/>
      <c r="C77" s="50" t="n"/>
      <c r="D77" s="50" t="n"/>
      <c r="E77" s="50" t="n"/>
      <c r="F77" s="50" t="n"/>
      <c r="G77" s="50" t="n"/>
      <c r="H77" s="109" t="n"/>
      <c r="I77" s="109" t="n"/>
      <c r="J77" s="50" t="n"/>
      <c r="K77" s="50" t="n"/>
      <c r="L77" s="50" t="n"/>
      <c r="M77" s="50" t="n"/>
      <c r="N77" s="5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inlineStr">
        <is>
          <t>EV-HO-0074</t>
        </is>
      </c>
      <c r="B78" s="50" t="n"/>
      <c r="C78" s="50" t="n"/>
      <c r="D78" s="50" t="n"/>
      <c r="E78" s="50" t="n"/>
      <c r="F78" s="50" t="n"/>
      <c r="G78" s="50" t="n"/>
      <c r="H78" s="109" t="n"/>
      <c r="I78" s="109" t="n"/>
      <c r="J78" s="50" t="n"/>
      <c r="K78" s="50" t="n"/>
      <c r="L78" s="50" t="n"/>
      <c r="M78" s="50" t="n"/>
      <c r="N78" s="5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inlineStr">
        <is>
          <t>EV-HO-0075</t>
        </is>
      </c>
      <c r="B79" s="50" t="n"/>
      <c r="C79" s="50" t="n"/>
      <c r="D79" s="50" t="n"/>
      <c r="E79" s="50" t="n"/>
      <c r="F79" s="50" t="n"/>
      <c r="G79" s="50" t="n"/>
      <c r="H79" s="109" t="n"/>
      <c r="I79" s="109" t="n"/>
      <c r="J79" s="50" t="n"/>
      <c r="K79" s="50" t="n"/>
      <c r="L79" s="50" t="n"/>
      <c r="M79" s="50" t="n"/>
      <c r="N79" s="5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inlineStr">
        <is>
          <t>EV-HO-0076</t>
        </is>
      </c>
      <c r="B80" s="50" t="n"/>
      <c r="C80" s="50" t="n"/>
      <c r="D80" s="50" t="n"/>
      <c r="E80" s="50" t="n"/>
      <c r="F80" s="50" t="n"/>
      <c r="G80" s="50" t="n"/>
      <c r="H80" s="109" t="n"/>
      <c r="I80" s="109" t="n"/>
      <c r="J80" s="50" t="n"/>
      <c r="K80" s="50" t="n"/>
      <c r="L80" s="50" t="n"/>
      <c r="M80" s="50" t="n"/>
      <c r="N80" s="5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inlineStr">
        <is>
          <t>EV-HO-0077</t>
        </is>
      </c>
      <c r="B81" s="50" t="n"/>
      <c r="C81" s="50" t="n"/>
      <c r="D81" s="50" t="n"/>
      <c r="E81" s="50" t="n"/>
      <c r="F81" s="50" t="n"/>
      <c r="G81" s="50" t="n"/>
      <c r="H81" s="109" t="n"/>
      <c r="I81" s="109" t="n"/>
      <c r="J81" s="50" t="n"/>
      <c r="K81" s="50" t="n"/>
      <c r="L81" s="50" t="n"/>
      <c r="M81" s="50" t="n"/>
      <c r="N81" s="5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inlineStr">
        <is>
          <t>EV-HO-0078</t>
        </is>
      </c>
      <c r="B82" s="50" t="n"/>
      <c r="C82" s="50" t="n"/>
      <c r="D82" s="50" t="n"/>
      <c r="E82" s="50" t="n"/>
      <c r="F82" s="50" t="n"/>
      <c r="G82" s="50" t="n"/>
      <c r="H82" s="109" t="n"/>
      <c r="I82" s="109" t="n"/>
      <c r="J82" s="50" t="n"/>
      <c r="K82" s="50" t="n"/>
      <c r="L82" s="50" t="n"/>
      <c r="M82" s="50" t="n"/>
      <c r="N82" s="5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inlineStr">
        <is>
          <t>EV-HO-0079</t>
        </is>
      </c>
      <c r="B83" s="50" t="n"/>
      <c r="C83" s="50" t="n"/>
      <c r="D83" s="50" t="n"/>
      <c r="E83" s="50" t="n"/>
      <c r="F83" s="50" t="n"/>
      <c r="G83" s="50" t="n"/>
      <c r="H83" s="109" t="n"/>
      <c r="I83" s="109" t="n"/>
      <c r="J83" s="50" t="n"/>
      <c r="K83" s="50" t="n"/>
      <c r="L83" s="50" t="n"/>
      <c r="M83" s="50" t="n"/>
      <c r="N83" s="5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inlineStr">
        <is>
          <t>EV-HO-0080</t>
        </is>
      </c>
      <c r="B84" s="50" t="n"/>
      <c r="C84" s="50" t="n"/>
      <c r="D84" s="50" t="n"/>
      <c r="E84" s="50" t="n"/>
      <c r="F84" s="50" t="n"/>
      <c r="G84" s="50" t="n"/>
      <c r="H84" s="109" t="n"/>
      <c r="I84" s="109" t="n"/>
      <c r="J84" s="50" t="n"/>
      <c r="K84" s="50" t="n"/>
      <c r="L84" s="50" t="n"/>
      <c r="M84" s="50" t="n"/>
      <c r="N84" s="5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inlineStr">
        <is>
          <t>EV-HO-0081</t>
        </is>
      </c>
      <c r="B85" s="50" t="n"/>
      <c r="C85" s="50" t="n"/>
      <c r="D85" s="50" t="n"/>
      <c r="E85" s="50" t="n"/>
      <c r="F85" s="50" t="n"/>
      <c r="G85" s="50" t="n"/>
      <c r="H85" s="109" t="n"/>
      <c r="I85" s="109" t="n"/>
      <c r="J85" s="50" t="n"/>
      <c r="K85" s="50" t="n"/>
      <c r="L85" s="50" t="n"/>
      <c r="M85" s="50" t="n"/>
      <c r="N85" s="5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inlineStr">
        <is>
          <t>EV-HO-0082</t>
        </is>
      </c>
      <c r="B86" s="50" t="n"/>
      <c r="C86" s="50" t="n"/>
      <c r="D86" s="50" t="n"/>
      <c r="E86" s="50" t="n"/>
      <c r="F86" s="50" t="n"/>
      <c r="G86" s="50" t="n"/>
      <c r="H86" s="109" t="n"/>
      <c r="I86" s="109" t="n"/>
      <c r="J86" s="50" t="n"/>
      <c r="K86" s="50" t="n"/>
      <c r="L86" s="50" t="n"/>
      <c r="M86" s="50" t="n"/>
      <c r="N86" s="5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inlineStr">
        <is>
          <t>EV-HO-0083</t>
        </is>
      </c>
      <c r="B87" s="50" t="n"/>
      <c r="C87" s="50" t="n"/>
      <c r="D87" s="50" t="n"/>
      <c r="E87" s="50" t="n"/>
      <c r="F87" s="50" t="n"/>
      <c r="G87" s="50" t="n"/>
      <c r="H87" s="109" t="n"/>
      <c r="I87" s="109" t="n"/>
      <c r="J87" s="50" t="n"/>
      <c r="K87" s="50" t="n"/>
      <c r="L87" s="50" t="n"/>
      <c r="M87" s="50" t="n"/>
      <c r="N87" s="5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inlineStr">
        <is>
          <t>EV-HO-0084</t>
        </is>
      </c>
      <c r="B88" s="50" t="n"/>
      <c r="C88" s="50" t="n"/>
      <c r="D88" s="50" t="n"/>
      <c r="E88" s="50" t="n"/>
      <c r="F88" s="50" t="n"/>
      <c r="G88" s="50" t="n"/>
      <c r="H88" s="109" t="n"/>
      <c r="I88" s="109" t="n"/>
      <c r="J88" s="50" t="n"/>
      <c r="K88" s="50" t="n"/>
      <c r="L88" s="50" t="n"/>
      <c r="M88" s="50" t="n"/>
      <c r="N88" s="5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inlineStr">
        <is>
          <t>EV-HO-0085</t>
        </is>
      </c>
      <c r="B89" s="50" t="n"/>
      <c r="C89" s="50" t="n"/>
      <c r="D89" s="50" t="n"/>
      <c r="E89" s="50" t="n"/>
      <c r="F89" s="50" t="n"/>
      <c r="G89" s="50" t="n"/>
      <c r="H89" s="109" t="n"/>
      <c r="I89" s="109" t="n"/>
      <c r="J89" s="50" t="n"/>
      <c r="K89" s="50" t="n"/>
      <c r="L89" s="50" t="n"/>
      <c r="M89" s="50" t="n"/>
      <c r="N89" s="5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inlineStr">
        <is>
          <t>EV-HO-0086</t>
        </is>
      </c>
      <c r="B90" s="50" t="n"/>
      <c r="C90" s="50" t="n"/>
      <c r="D90" s="50" t="n"/>
      <c r="E90" s="50" t="n"/>
      <c r="F90" s="50" t="n"/>
      <c r="G90" s="50" t="n"/>
      <c r="H90" s="109" t="n"/>
      <c r="I90" s="109" t="n"/>
      <c r="J90" s="50" t="n"/>
      <c r="K90" s="50" t="n"/>
      <c r="L90" s="50" t="n"/>
      <c r="M90" s="50" t="n"/>
      <c r="N90" s="5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inlineStr">
        <is>
          <t>EV-HO-0087</t>
        </is>
      </c>
      <c r="B91" s="50" t="n"/>
      <c r="C91" s="50" t="n"/>
      <c r="D91" s="50" t="n"/>
      <c r="E91" s="50" t="n"/>
      <c r="F91" s="50" t="n"/>
      <c r="G91" s="50" t="n"/>
      <c r="H91" s="109" t="n"/>
      <c r="I91" s="109" t="n"/>
      <c r="J91" s="50" t="n"/>
      <c r="K91" s="50" t="n"/>
      <c r="L91" s="50" t="n"/>
      <c r="M91" s="50" t="n"/>
      <c r="N91" s="5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inlineStr">
        <is>
          <t>EV-HO-0088</t>
        </is>
      </c>
      <c r="B92" s="50" t="n"/>
      <c r="C92" s="50" t="n"/>
      <c r="D92" s="50" t="n"/>
      <c r="E92" s="50" t="n"/>
      <c r="F92" s="50" t="n"/>
      <c r="G92" s="50" t="n"/>
      <c r="H92" s="109" t="n"/>
      <c r="I92" s="109" t="n"/>
      <c r="J92" s="50" t="n"/>
      <c r="K92" s="50" t="n"/>
      <c r="L92" s="50" t="n"/>
      <c r="M92" s="50" t="n"/>
      <c r="N92" s="5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inlineStr">
        <is>
          <t>EV-HO-0089</t>
        </is>
      </c>
      <c r="B93" s="50" t="n"/>
      <c r="C93" s="50" t="n"/>
      <c r="D93" s="50" t="n"/>
      <c r="E93" s="50" t="n"/>
      <c r="F93" s="50" t="n"/>
      <c r="G93" s="50" t="n"/>
      <c r="H93" s="109" t="n"/>
      <c r="I93" s="109" t="n"/>
      <c r="J93" s="50" t="n"/>
      <c r="K93" s="50" t="n"/>
      <c r="L93" s="50" t="n"/>
      <c r="M93" s="50" t="n"/>
      <c r="N93" s="5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inlineStr">
        <is>
          <t>EV-HO-0090</t>
        </is>
      </c>
      <c r="B94" s="50" t="n"/>
      <c r="C94" s="50" t="n"/>
      <c r="D94" s="50" t="n"/>
      <c r="E94" s="50" t="n"/>
      <c r="F94" s="50" t="n"/>
      <c r="G94" s="50" t="n"/>
      <c r="H94" s="109" t="n"/>
      <c r="I94" s="109" t="n"/>
      <c r="J94" s="50" t="n"/>
      <c r="K94" s="50" t="n"/>
      <c r="L94" s="50" t="n"/>
      <c r="M94" s="50" t="n"/>
      <c r="N94" s="5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inlineStr">
        <is>
          <t>EV-HO-0091</t>
        </is>
      </c>
      <c r="B95" s="50" t="n"/>
      <c r="C95" s="50" t="n"/>
      <c r="D95" s="50" t="n"/>
      <c r="E95" s="50" t="n"/>
      <c r="F95" s="50" t="n"/>
      <c r="G95" s="50" t="n"/>
      <c r="H95" s="109" t="n"/>
      <c r="I95" s="109" t="n"/>
      <c r="J95" s="50" t="n"/>
      <c r="K95" s="50" t="n"/>
      <c r="L95" s="50" t="n"/>
      <c r="M95" s="50" t="n"/>
      <c r="N95" s="5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inlineStr">
        <is>
          <t>EV-HO-0092</t>
        </is>
      </c>
      <c r="B96" s="50" t="n"/>
      <c r="C96" s="50" t="n"/>
      <c r="D96" s="50" t="n"/>
      <c r="E96" s="50" t="n"/>
      <c r="F96" s="50" t="n"/>
      <c r="G96" s="50" t="n"/>
      <c r="H96" s="109" t="n"/>
      <c r="I96" s="109" t="n"/>
      <c r="J96" s="50" t="n"/>
      <c r="K96" s="50" t="n"/>
      <c r="L96" s="50" t="n"/>
      <c r="M96" s="50" t="n"/>
      <c r="N96" s="5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inlineStr">
        <is>
          <t>EV-HO-0093</t>
        </is>
      </c>
      <c r="B97" s="50" t="n"/>
      <c r="C97" s="50" t="n"/>
      <c r="D97" s="50" t="n"/>
      <c r="E97" s="50" t="n"/>
      <c r="F97" s="50" t="n"/>
      <c r="G97" s="50" t="n"/>
      <c r="H97" s="109" t="n"/>
      <c r="I97" s="109" t="n"/>
      <c r="J97" s="50" t="n"/>
      <c r="K97" s="50" t="n"/>
      <c r="L97" s="50" t="n"/>
      <c r="M97" s="50" t="n"/>
      <c r="N97" s="5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inlineStr">
        <is>
          <t>EV-HO-0094</t>
        </is>
      </c>
      <c r="B98" s="50" t="n"/>
      <c r="C98" s="50" t="n"/>
      <c r="D98" s="50" t="n"/>
      <c r="E98" s="50" t="n"/>
      <c r="F98" s="50" t="n"/>
      <c r="G98" s="50" t="n"/>
      <c r="H98" s="109" t="n"/>
      <c r="I98" s="109" t="n"/>
      <c r="J98" s="50" t="n"/>
      <c r="K98" s="50" t="n"/>
      <c r="L98" s="50" t="n"/>
      <c r="M98" s="50" t="n"/>
      <c r="N98" s="5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inlineStr">
        <is>
          <t>EV-HO-0095</t>
        </is>
      </c>
      <c r="B99" s="50" t="n"/>
      <c r="C99" s="50" t="n"/>
      <c r="D99" s="50" t="n"/>
      <c r="E99" s="50" t="n"/>
      <c r="F99" s="50" t="n"/>
      <c r="G99" s="50" t="n"/>
      <c r="H99" s="109" t="n"/>
      <c r="I99" s="109" t="n"/>
      <c r="J99" s="50" t="n"/>
      <c r="K99" s="50" t="n"/>
      <c r="L99" s="50" t="n"/>
      <c r="M99" s="50" t="n"/>
      <c r="N99" s="5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inlineStr">
        <is>
          <t>EV-HO-0096</t>
        </is>
      </c>
      <c r="B100" s="50" t="n"/>
      <c r="C100" s="50" t="n"/>
      <c r="D100" s="50" t="n"/>
      <c r="E100" s="50" t="n"/>
      <c r="F100" s="50" t="n"/>
      <c r="G100" s="50" t="n"/>
      <c r="H100" s="109" t="n"/>
      <c r="I100" s="109" t="n"/>
      <c r="J100" s="50" t="n"/>
      <c r="K100" s="50" t="n"/>
      <c r="L100" s="50" t="n"/>
      <c r="M100" s="50" t="n"/>
      <c r="N100" s="5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inlineStr">
        <is>
          <t>EV-HO-0097</t>
        </is>
      </c>
      <c r="B101" s="50" t="n"/>
      <c r="C101" s="50" t="n"/>
      <c r="D101" s="50" t="n"/>
      <c r="E101" s="50" t="n"/>
      <c r="F101" s="50" t="n"/>
      <c r="G101" s="50" t="n"/>
      <c r="H101" s="109" t="n"/>
      <c r="I101" s="109" t="n"/>
      <c r="J101" s="50" t="n"/>
      <c r="K101" s="50" t="n"/>
      <c r="L101" s="50" t="n"/>
      <c r="M101" s="50" t="n"/>
      <c r="N101" s="5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inlineStr">
        <is>
          <t>EV-HO-0098</t>
        </is>
      </c>
      <c r="B102" s="50" t="n"/>
      <c r="C102" s="50" t="n"/>
      <c r="D102" s="50" t="n"/>
      <c r="E102" s="50" t="n"/>
      <c r="F102" s="50" t="n"/>
      <c r="G102" s="50" t="n"/>
      <c r="H102" s="109" t="n"/>
      <c r="I102" s="109" t="n"/>
      <c r="J102" s="50" t="n"/>
      <c r="K102" s="50" t="n"/>
      <c r="L102" s="50" t="n"/>
      <c r="M102" s="50" t="n"/>
      <c r="N102" s="5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inlineStr">
        <is>
          <t>EV-HO-0099</t>
        </is>
      </c>
      <c r="B103" s="50" t="n"/>
      <c r="C103" s="50" t="n"/>
      <c r="D103" s="50" t="n"/>
      <c r="E103" s="50" t="n"/>
      <c r="F103" s="50" t="n"/>
      <c r="G103" s="50" t="n"/>
      <c r="H103" s="109" t="n"/>
      <c r="I103" s="109" t="n"/>
      <c r="J103" s="50" t="n"/>
      <c r="K103" s="50" t="n"/>
      <c r="L103" s="50" t="n"/>
      <c r="M103" s="50" t="n"/>
      <c r="N103" s="5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inlineStr">
        <is>
          <t>EV-HO-0100</t>
        </is>
      </c>
      <c r="B104" s="50" t="n"/>
      <c r="C104" s="50" t="n"/>
      <c r="D104" s="50" t="n"/>
      <c r="E104" s="50" t="n"/>
      <c r="F104" s="50" t="n"/>
      <c r="G104" s="50" t="n"/>
      <c r="H104" s="109" t="n"/>
      <c r="I104" s="109" t="n"/>
      <c r="J104" s="50" t="n"/>
      <c r="K104" s="50" t="n"/>
      <c r="L104" s="50" t="n"/>
      <c r="M104" s="50" t="n"/>
      <c r="N104" s="5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inlineStr">
        <is>
          <t>EV-HO-0101</t>
        </is>
      </c>
      <c r="B105" s="50" t="n"/>
      <c r="C105" s="50" t="n"/>
      <c r="D105" s="50" t="n"/>
      <c r="E105" s="50" t="n"/>
      <c r="F105" s="50" t="n"/>
      <c r="G105" s="50" t="n"/>
      <c r="H105" s="109" t="n"/>
      <c r="I105" s="109" t="n"/>
      <c r="J105" s="50" t="n"/>
      <c r="K105" s="50" t="n"/>
      <c r="L105" s="50" t="n"/>
      <c r="M105" s="50" t="n"/>
      <c r="N105" s="5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inlineStr">
        <is>
          <t>EV-HO-0102</t>
        </is>
      </c>
      <c r="B106" s="50" t="n"/>
      <c r="C106" s="50" t="n"/>
      <c r="D106" s="50" t="n"/>
      <c r="E106" s="50" t="n"/>
      <c r="F106" s="50" t="n"/>
      <c r="G106" s="50" t="n"/>
      <c r="H106" s="109" t="n"/>
      <c r="I106" s="109" t="n"/>
      <c r="J106" s="50" t="n"/>
      <c r="K106" s="50" t="n"/>
      <c r="L106" s="50" t="n"/>
      <c r="M106" s="50" t="n"/>
      <c r="N106" s="5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inlineStr">
        <is>
          <t>EV-HO-0103</t>
        </is>
      </c>
      <c r="B107" s="50" t="n"/>
      <c r="C107" s="50" t="n"/>
      <c r="D107" s="50" t="n"/>
      <c r="E107" s="50" t="n"/>
      <c r="F107" s="50" t="n"/>
      <c r="G107" s="50" t="n"/>
      <c r="H107" s="109" t="n"/>
      <c r="I107" s="109" t="n"/>
      <c r="J107" s="50" t="n"/>
      <c r="K107" s="50" t="n"/>
      <c r="L107" s="50" t="n"/>
      <c r="M107" s="50" t="n"/>
      <c r="N107" s="5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inlineStr">
        <is>
          <t>EV-HO-0104</t>
        </is>
      </c>
      <c r="B108" s="50" t="n"/>
      <c r="C108" s="50" t="n"/>
      <c r="D108" s="50" t="n"/>
      <c r="E108" s="50" t="n"/>
      <c r="F108" s="50" t="n"/>
      <c r="G108" s="50" t="n"/>
      <c r="H108" s="109" t="n"/>
      <c r="I108" s="109" t="n"/>
      <c r="J108" s="50" t="n"/>
      <c r="K108" s="50" t="n"/>
      <c r="L108" s="50" t="n"/>
      <c r="M108" s="50" t="n"/>
      <c r="N108" s="5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inlineStr">
        <is>
          <t>EV-HO-0105</t>
        </is>
      </c>
      <c r="B109" s="50" t="n"/>
      <c r="C109" s="50" t="n"/>
      <c r="D109" s="50" t="n"/>
      <c r="E109" s="50" t="n"/>
      <c r="F109" s="50" t="n"/>
      <c r="G109" s="50" t="n"/>
      <c r="H109" s="109" t="n"/>
      <c r="I109" s="109" t="n"/>
      <c r="J109" s="50" t="n"/>
      <c r="K109" s="50" t="n"/>
      <c r="L109" s="50" t="n"/>
      <c r="M109" s="50" t="n"/>
      <c r="N109" s="5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inlineStr">
        <is>
          <t>EV-HO-0106</t>
        </is>
      </c>
      <c r="B110" s="50" t="n"/>
      <c r="C110" s="50" t="n"/>
      <c r="D110" s="50" t="n"/>
      <c r="E110" s="50" t="n"/>
      <c r="F110" s="50" t="n"/>
      <c r="G110" s="50" t="n"/>
      <c r="H110" s="109" t="n"/>
      <c r="I110" s="109" t="n"/>
      <c r="J110" s="50" t="n"/>
      <c r="K110" s="50" t="n"/>
      <c r="L110" s="50" t="n"/>
      <c r="M110" s="50" t="n"/>
      <c r="N110" s="5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inlineStr">
        <is>
          <t>EV-HO-0107</t>
        </is>
      </c>
      <c r="B111" s="50" t="n"/>
      <c r="C111" s="50" t="n"/>
      <c r="D111" s="50" t="n"/>
      <c r="E111" s="50" t="n"/>
      <c r="F111" s="50" t="n"/>
      <c r="G111" s="50" t="n"/>
      <c r="H111" s="109" t="n"/>
      <c r="I111" s="109" t="n"/>
      <c r="J111" s="50" t="n"/>
      <c r="K111" s="50" t="n"/>
      <c r="L111" s="50" t="n"/>
      <c r="M111" s="50" t="n"/>
      <c r="N111" s="5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inlineStr">
        <is>
          <t>EV-HO-0108</t>
        </is>
      </c>
      <c r="B112" s="50" t="n"/>
      <c r="C112" s="50" t="n"/>
      <c r="D112" s="50" t="n"/>
      <c r="E112" s="50" t="n"/>
      <c r="F112" s="50" t="n"/>
      <c r="G112" s="50" t="n"/>
      <c r="H112" s="109" t="n"/>
      <c r="I112" s="109" t="n"/>
      <c r="J112" s="50" t="n"/>
      <c r="K112" s="50" t="n"/>
      <c r="L112" s="50" t="n"/>
      <c r="M112" s="50" t="n"/>
      <c r="N112" s="5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inlineStr">
        <is>
          <t>EV-HO-0109</t>
        </is>
      </c>
      <c r="B113" s="50" t="n"/>
      <c r="C113" s="50" t="n"/>
      <c r="D113" s="50" t="n"/>
      <c r="E113" s="50" t="n"/>
      <c r="F113" s="50" t="n"/>
      <c r="G113" s="50" t="n"/>
      <c r="H113" s="109" t="n"/>
      <c r="I113" s="109" t="n"/>
      <c r="J113" s="50" t="n"/>
      <c r="K113" s="50" t="n"/>
      <c r="L113" s="50" t="n"/>
      <c r="M113" s="50" t="n"/>
      <c r="N113" s="5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inlineStr">
        <is>
          <t>EV-HO-0110</t>
        </is>
      </c>
      <c r="B114" s="50" t="n"/>
      <c r="C114" s="50" t="n"/>
      <c r="D114" s="50" t="n"/>
      <c r="E114" s="50" t="n"/>
      <c r="F114" s="50" t="n"/>
      <c r="G114" s="50" t="n"/>
      <c r="H114" s="109" t="n"/>
      <c r="I114" s="109" t="n"/>
      <c r="J114" s="50" t="n"/>
      <c r="K114" s="50" t="n"/>
      <c r="L114" s="50" t="n"/>
      <c r="M114" s="50" t="n"/>
      <c r="N114" s="5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inlineStr">
        <is>
          <t>EV-HO-0111</t>
        </is>
      </c>
      <c r="B115" s="50" t="n"/>
      <c r="C115" s="50" t="n"/>
      <c r="D115" s="50" t="n"/>
      <c r="E115" s="50" t="n"/>
      <c r="F115" s="50" t="n"/>
      <c r="G115" s="50" t="n"/>
      <c r="H115" s="109" t="n"/>
      <c r="I115" s="109" t="n"/>
      <c r="J115" s="50" t="n"/>
      <c r="K115" s="50" t="n"/>
      <c r="L115" s="50" t="n"/>
      <c r="M115" s="50" t="n"/>
      <c r="N115" s="5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inlineStr">
        <is>
          <t>EV-HO-0112</t>
        </is>
      </c>
      <c r="B116" s="50" t="n"/>
      <c r="C116" s="50" t="n"/>
      <c r="D116" s="50" t="n"/>
      <c r="E116" s="50" t="n"/>
      <c r="F116" s="50" t="n"/>
      <c r="G116" s="50" t="n"/>
      <c r="H116" s="109" t="n"/>
      <c r="I116" s="109" t="n"/>
      <c r="J116" s="50" t="n"/>
      <c r="K116" s="50" t="n"/>
      <c r="L116" s="50" t="n"/>
      <c r="M116" s="50" t="n"/>
      <c r="N116" s="5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inlineStr">
        <is>
          <t>EV-HO-0113</t>
        </is>
      </c>
      <c r="B117" s="50" t="n"/>
      <c r="C117" s="50" t="n"/>
      <c r="D117" s="50" t="n"/>
      <c r="E117" s="50" t="n"/>
      <c r="F117" s="50" t="n"/>
      <c r="G117" s="50" t="n"/>
      <c r="H117" s="109" t="n"/>
      <c r="I117" s="109" t="n"/>
      <c r="J117" s="50" t="n"/>
      <c r="K117" s="50" t="n"/>
      <c r="L117" s="50" t="n"/>
      <c r="M117" s="50" t="n"/>
      <c r="N117" s="5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inlineStr">
        <is>
          <t>EV-HO-0114</t>
        </is>
      </c>
      <c r="B118" s="50" t="n"/>
      <c r="C118" s="50" t="n"/>
      <c r="D118" s="50" t="n"/>
      <c r="E118" s="50" t="n"/>
      <c r="F118" s="50" t="n"/>
      <c r="G118" s="50" t="n"/>
      <c r="H118" s="109" t="n"/>
      <c r="I118" s="109" t="n"/>
      <c r="J118" s="50" t="n"/>
      <c r="K118" s="50" t="n"/>
      <c r="L118" s="50" t="n"/>
      <c r="M118" s="50" t="n"/>
      <c r="N118" s="5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inlineStr">
        <is>
          <t>EV-HO-0115</t>
        </is>
      </c>
      <c r="B119" s="50" t="n"/>
      <c r="C119" s="50" t="n"/>
      <c r="D119" s="50" t="n"/>
      <c r="E119" s="50" t="n"/>
      <c r="F119" s="50" t="n"/>
      <c r="G119" s="50" t="n"/>
      <c r="H119" s="109" t="n"/>
      <c r="I119" s="109" t="n"/>
      <c r="J119" s="50" t="n"/>
      <c r="K119" s="50" t="n"/>
      <c r="L119" s="50" t="n"/>
      <c r="M119" s="50" t="n"/>
      <c r="N119" s="5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inlineStr">
        <is>
          <t>EV-HO-0116</t>
        </is>
      </c>
      <c r="B120" s="50" t="n"/>
      <c r="C120" s="50" t="n"/>
      <c r="D120" s="50" t="n"/>
      <c r="E120" s="50" t="n"/>
      <c r="F120" s="50" t="n"/>
      <c r="G120" s="50" t="n"/>
      <c r="H120" s="109" t="n"/>
      <c r="I120" s="109" t="n"/>
      <c r="J120" s="50" t="n"/>
      <c r="K120" s="50" t="n"/>
      <c r="L120" s="50" t="n"/>
      <c r="M120" s="50" t="n"/>
      <c r="N120" s="5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inlineStr">
        <is>
          <t>EV-HO-0117</t>
        </is>
      </c>
      <c r="B121" s="50" t="n"/>
      <c r="C121" s="50" t="n"/>
      <c r="D121" s="50" t="n"/>
      <c r="E121" s="50" t="n"/>
      <c r="F121" s="50" t="n"/>
      <c r="G121" s="50" t="n"/>
      <c r="H121" s="109" t="n"/>
      <c r="I121" s="109" t="n"/>
      <c r="J121" s="50" t="n"/>
      <c r="K121" s="50" t="n"/>
      <c r="L121" s="50" t="n"/>
      <c r="M121" s="50" t="n"/>
      <c r="N121" s="5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inlineStr">
        <is>
          <t>EV-HO-0118</t>
        </is>
      </c>
      <c r="B122" s="50" t="n"/>
      <c r="C122" s="50" t="n"/>
      <c r="D122" s="50" t="n"/>
      <c r="E122" s="50" t="n"/>
      <c r="F122" s="50" t="n"/>
      <c r="G122" s="50" t="n"/>
      <c r="H122" s="109" t="n"/>
      <c r="I122" s="109" t="n"/>
      <c r="J122" s="50" t="n"/>
      <c r="K122" s="50" t="n"/>
      <c r="L122" s="50" t="n"/>
      <c r="M122" s="50" t="n"/>
      <c r="N122" s="5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inlineStr">
        <is>
          <t>EV-HO-0119</t>
        </is>
      </c>
      <c r="B123" s="50" t="n"/>
      <c r="C123" s="50" t="n"/>
      <c r="D123" s="50" t="n"/>
      <c r="E123" s="50" t="n"/>
      <c r="F123" s="50" t="n"/>
      <c r="G123" s="50" t="n"/>
      <c r="H123" s="109" t="n"/>
      <c r="I123" s="109" t="n"/>
      <c r="J123" s="50" t="n"/>
      <c r="K123" s="50" t="n"/>
      <c r="L123" s="50" t="n"/>
      <c r="M123" s="50" t="n"/>
      <c r="N123" s="5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inlineStr">
        <is>
          <t>EV-HO-0120</t>
        </is>
      </c>
      <c r="B124" s="50" t="n"/>
      <c r="C124" s="50" t="n"/>
      <c r="D124" s="50" t="n"/>
      <c r="E124" s="50" t="n"/>
      <c r="F124" s="50" t="n"/>
      <c r="G124" s="50" t="n"/>
      <c r="H124" s="109" t="n"/>
      <c r="I124" s="109" t="n"/>
      <c r="J124" s="50" t="n"/>
      <c r="K124" s="50" t="n"/>
      <c r="L124" s="50" t="n"/>
      <c r="M124" s="50" t="n"/>
      <c r="N124" s="5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inlineStr">
        <is>
          <t>EV-HO-0121</t>
        </is>
      </c>
      <c r="B125" s="50" t="n"/>
      <c r="C125" s="50" t="n"/>
      <c r="D125" s="50" t="n"/>
      <c r="E125" s="50" t="n"/>
      <c r="F125" s="50" t="n"/>
      <c r="G125" s="50" t="n"/>
      <c r="H125" s="109" t="n"/>
      <c r="I125" s="109" t="n"/>
      <c r="J125" s="50" t="n"/>
      <c r="K125" s="50" t="n"/>
      <c r="L125" s="50" t="n"/>
      <c r="M125" s="50" t="n"/>
      <c r="N125" s="5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inlineStr">
        <is>
          <t>EV-HO-0122</t>
        </is>
      </c>
      <c r="B126" s="50" t="n"/>
      <c r="C126" s="50" t="n"/>
      <c r="D126" s="50" t="n"/>
      <c r="E126" s="50" t="n"/>
      <c r="F126" s="50" t="n"/>
      <c r="G126" s="50" t="n"/>
      <c r="H126" s="109" t="n"/>
      <c r="I126" s="109" t="n"/>
      <c r="J126" s="50" t="n"/>
      <c r="K126" s="50" t="n"/>
      <c r="L126" s="50" t="n"/>
      <c r="M126" s="50" t="n"/>
      <c r="N126" s="5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inlineStr">
        <is>
          <t>EV-HO-0123</t>
        </is>
      </c>
      <c r="B127" s="50" t="n"/>
      <c r="C127" s="50" t="n"/>
      <c r="D127" s="50" t="n"/>
      <c r="E127" s="50" t="n"/>
      <c r="F127" s="50" t="n"/>
      <c r="G127" s="50" t="n"/>
      <c r="H127" s="109" t="n"/>
      <c r="I127" s="109" t="n"/>
      <c r="J127" s="50" t="n"/>
      <c r="K127" s="50" t="n"/>
      <c r="L127" s="50" t="n"/>
      <c r="M127" s="50" t="n"/>
      <c r="N127" s="5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inlineStr">
        <is>
          <t>EV-HO-0124</t>
        </is>
      </c>
      <c r="B128" s="50" t="n"/>
      <c r="C128" s="50" t="n"/>
      <c r="D128" s="50" t="n"/>
      <c r="E128" s="50" t="n"/>
      <c r="F128" s="50" t="n"/>
      <c r="G128" s="50" t="n"/>
      <c r="H128" s="109" t="n"/>
      <c r="I128" s="109" t="n"/>
      <c r="J128" s="50" t="n"/>
      <c r="K128" s="50" t="n"/>
      <c r="L128" s="50" t="n"/>
      <c r="M128" s="50" t="n"/>
      <c r="N128" s="5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inlineStr">
        <is>
          <t>EV-HO-0125</t>
        </is>
      </c>
      <c r="B129" s="50" t="n"/>
      <c r="C129" s="50" t="n"/>
      <c r="D129" s="50" t="n"/>
      <c r="E129" s="50" t="n"/>
      <c r="F129" s="50" t="n"/>
      <c r="G129" s="50" t="n"/>
      <c r="H129" s="109" t="n"/>
      <c r="I129" s="109" t="n"/>
      <c r="J129" s="50" t="n"/>
      <c r="K129" s="50" t="n"/>
      <c r="L129" s="50" t="n"/>
      <c r="M129" s="50" t="n"/>
      <c r="N129" s="5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inlineStr">
        <is>
          <t>EV-HO-0126</t>
        </is>
      </c>
      <c r="B130" s="50" t="n"/>
      <c r="C130" s="50" t="n"/>
      <c r="D130" s="50" t="n"/>
      <c r="E130" s="50" t="n"/>
      <c r="F130" s="50" t="n"/>
      <c r="G130" s="50" t="n"/>
      <c r="H130" s="109" t="n"/>
      <c r="I130" s="109" t="n"/>
      <c r="J130" s="50" t="n"/>
      <c r="K130" s="50" t="n"/>
      <c r="L130" s="50" t="n"/>
      <c r="M130" s="50" t="n"/>
      <c r="N130" s="5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inlineStr">
        <is>
          <t>EV-HO-0127</t>
        </is>
      </c>
      <c r="B131" s="50" t="n"/>
      <c r="C131" s="50" t="n"/>
      <c r="D131" s="50" t="n"/>
      <c r="E131" s="50" t="n"/>
      <c r="F131" s="50" t="n"/>
      <c r="G131" s="50" t="n"/>
      <c r="H131" s="109" t="n"/>
      <c r="I131" s="109" t="n"/>
      <c r="J131" s="50" t="n"/>
      <c r="K131" s="50" t="n"/>
      <c r="L131" s="50" t="n"/>
      <c r="M131" s="50" t="n"/>
      <c r="N131" s="5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inlineStr">
        <is>
          <t>EV-HO-0128</t>
        </is>
      </c>
      <c r="B132" s="50" t="n"/>
      <c r="C132" s="50" t="n"/>
      <c r="D132" s="50" t="n"/>
      <c r="E132" s="50" t="n"/>
      <c r="F132" s="50" t="n"/>
      <c r="G132" s="50" t="n"/>
      <c r="H132" s="109" t="n"/>
      <c r="I132" s="109" t="n"/>
      <c r="J132" s="50" t="n"/>
      <c r="K132" s="50" t="n"/>
      <c r="L132" s="50" t="n"/>
      <c r="M132" s="50" t="n"/>
      <c r="N132" s="5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inlineStr">
        <is>
          <t>EV-HO-0129</t>
        </is>
      </c>
      <c r="B133" s="50" t="n"/>
      <c r="C133" s="50" t="n"/>
      <c r="D133" s="50" t="n"/>
      <c r="E133" s="50" t="n"/>
      <c r="F133" s="50" t="n"/>
      <c r="G133" s="50" t="n"/>
      <c r="H133" s="109" t="n"/>
      <c r="I133" s="109" t="n"/>
      <c r="J133" s="50" t="n"/>
      <c r="K133" s="50" t="n"/>
      <c r="L133" s="50" t="n"/>
      <c r="M133" s="50" t="n"/>
      <c r="N133" s="5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inlineStr">
        <is>
          <t>EV-HO-0130</t>
        </is>
      </c>
      <c r="B134" s="50" t="n"/>
      <c r="C134" s="50" t="n"/>
      <c r="D134" s="50" t="n"/>
      <c r="E134" s="50" t="n"/>
      <c r="F134" s="50" t="n"/>
      <c r="G134" s="50" t="n"/>
      <c r="H134" s="109" t="n"/>
      <c r="I134" s="109" t="n"/>
      <c r="J134" s="50" t="n"/>
      <c r="K134" s="50" t="n"/>
      <c r="L134" s="50" t="n"/>
      <c r="M134" s="50" t="n"/>
      <c r="N134" s="5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inlineStr">
        <is>
          <t>EV-HO-0131</t>
        </is>
      </c>
      <c r="B135" s="50" t="n"/>
      <c r="C135" s="50" t="n"/>
      <c r="D135" s="50" t="n"/>
      <c r="E135" s="50" t="n"/>
      <c r="F135" s="50" t="n"/>
      <c r="G135" s="50" t="n"/>
      <c r="H135" s="109" t="n"/>
      <c r="I135" s="109" t="n"/>
      <c r="J135" s="50" t="n"/>
      <c r="K135" s="50" t="n"/>
      <c r="L135" s="50" t="n"/>
      <c r="M135" s="50" t="n"/>
      <c r="N135" s="5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inlineStr">
        <is>
          <t>EV-HO-0132</t>
        </is>
      </c>
      <c r="B136" s="50" t="n"/>
      <c r="C136" s="50" t="n"/>
      <c r="D136" s="50" t="n"/>
      <c r="E136" s="50" t="n"/>
      <c r="F136" s="50" t="n"/>
      <c r="G136" s="50" t="n"/>
      <c r="H136" s="109" t="n"/>
      <c r="I136" s="109" t="n"/>
      <c r="J136" s="50" t="n"/>
      <c r="K136" s="50" t="n"/>
      <c r="L136" s="50" t="n"/>
      <c r="M136" s="50" t="n"/>
      <c r="N136" s="5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inlineStr">
        <is>
          <t>EV-HO-0133</t>
        </is>
      </c>
      <c r="B137" s="50" t="n"/>
      <c r="C137" s="50" t="n"/>
      <c r="D137" s="50" t="n"/>
      <c r="E137" s="50" t="n"/>
      <c r="F137" s="50" t="n"/>
      <c r="G137" s="50" t="n"/>
      <c r="H137" s="109" t="n"/>
      <c r="I137" s="109" t="n"/>
      <c r="J137" s="50" t="n"/>
      <c r="K137" s="50" t="n"/>
      <c r="L137" s="50" t="n"/>
      <c r="M137" s="50" t="n"/>
      <c r="N137" s="5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inlineStr">
        <is>
          <t>EV-HO-0134</t>
        </is>
      </c>
      <c r="B138" s="50" t="n"/>
      <c r="C138" s="50" t="n"/>
      <c r="D138" s="50" t="n"/>
      <c r="E138" s="50" t="n"/>
      <c r="F138" s="50" t="n"/>
      <c r="G138" s="50" t="n"/>
      <c r="H138" s="109" t="n"/>
      <c r="I138" s="109" t="n"/>
      <c r="J138" s="50" t="n"/>
      <c r="K138" s="50" t="n"/>
      <c r="L138" s="50" t="n"/>
      <c r="M138" s="50" t="n"/>
      <c r="N138" s="5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inlineStr">
        <is>
          <t>EV-HO-0135</t>
        </is>
      </c>
      <c r="B139" s="50" t="n"/>
      <c r="C139" s="50" t="n"/>
      <c r="D139" s="50" t="n"/>
      <c r="E139" s="50" t="n"/>
      <c r="F139" s="50" t="n"/>
      <c r="G139" s="50" t="n"/>
      <c r="H139" s="109" t="n"/>
      <c r="I139" s="109" t="n"/>
      <c r="J139" s="50" t="n"/>
      <c r="K139" s="50" t="n"/>
      <c r="L139" s="50" t="n"/>
      <c r="M139" s="50" t="n"/>
      <c r="N139" s="5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inlineStr">
        <is>
          <t>EV-HO-0136</t>
        </is>
      </c>
      <c r="B140" s="50" t="n"/>
      <c r="C140" s="50" t="n"/>
      <c r="D140" s="50" t="n"/>
      <c r="E140" s="50" t="n"/>
      <c r="F140" s="50" t="n"/>
      <c r="G140" s="50" t="n"/>
      <c r="H140" s="109" t="n"/>
      <c r="I140" s="109" t="n"/>
      <c r="J140" s="50" t="n"/>
      <c r="K140" s="50" t="n"/>
      <c r="L140" s="50" t="n"/>
      <c r="M140" s="50" t="n"/>
      <c r="N140" s="5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inlineStr">
        <is>
          <t>EV-HO-0137</t>
        </is>
      </c>
      <c r="B141" s="50" t="n"/>
      <c r="C141" s="50" t="n"/>
      <c r="D141" s="50" t="n"/>
      <c r="E141" s="50" t="n"/>
      <c r="F141" s="50" t="n"/>
      <c r="G141" s="50" t="n"/>
      <c r="H141" s="109" t="n"/>
      <c r="I141" s="109" t="n"/>
      <c r="J141" s="50" t="n"/>
      <c r="K141" s="50" t="n"/>
      <c r="L141" s="50" t="n"/>
      <c r="M141" s="50" t="n"/>
      <c r="N141" s="5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inlineStr">
        <is>
          <t>EV-HO-0138</t>
        </is>
      </c>
      <c r="B142" s="50" t="n"/>
      <c r="C142" s="50" t="n"/>
      <c r="D142" s="50" t="n"/>
      <c r="E142" s="50" t="n"/>
      <c r="F142" s="50" t="n"/>
      <c r="G142" s="50" t="n"/>
      <c r="H142" s="109" t="n"/>
      <c r="I142" s="109" t="n"/>
      <c r="J142" s="50" t="n"/>
      <c r="K142" s="50" t="n"/>
      <c r="L142" s="50" t="n"/>
      <c r="M142" s="50" t="n"/>
      <c r="N142" s="5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inlineStr">
        <is>
          <t>EV-HO-0139</t>
        </is>
      </c>
      <c r="B143" s="50" t="n"/>
      <c r="C143" s="50" t="n"/>
      <c r="D143" s="50" t="n"/>
      <c r="E143" s="50" t="n"/>
      <c r="F143" s="50" t="n"/>
      <c r="G143" s="50" t="n"/>
      <c r="H143" s="109" t="n"/>
      <c r="I143" s="109" t="n"/>
      <c r="J143" s="50" t="n"/>
      <c r="K143" s="50" t="n"/>
      <c r="L143" s="50" t="n"/>
      <c r="M143" s="50" t="n"/>
      <c r="N143" s="5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inlineStr">
        <is>
          <t>EV-HO-0140</t>
        </is>
      </c>
      <c r="B144" s="50" t="n"/>
      <c r="C144" s="50" t="n"/>
      <c r="D144" s="50" t="n"/>
      <c r="E144" s="50" t="n"/>
      <c r="F144" s="50" t="n"/>
      <c r="G144" s="50" t="n"/>
      <c r="H144" s="109" t="n"/>
      <c r="I144" s="109" t="n"/>
      <c r="J144" s="50" t="n"/>
      <c r="K144" s="50" t="n"/>
      <c r="L144" s="50" t="n"/>
      <c r="M144" s="50" t="n"/>
      <c r="N144" s="5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autoFilter ref="A4:N144"/>
  <mergeCells count="2">
    <mergeCell ref="A2:N2"/>
    <mergeCell ref="A1:N1"/>
  </mergeCells>
  <conditionalFormatting sqref="I5:I144">
    <cfRule type="expression" priority="1" dxfId="1">
      <formula>AND(I5&lt;&gt;"",I5&lt;TODAY())</formula>
    </cfRule>
  </conditionalFormatting>
  <conditionalFormatting sqref="K5:K144">
    <cfRule type="expression" priority="2" dxfId="0">
      <formula>K5="Current"</formula>
    </cfRule>
  </conditionalFormatting>
  <dataValidations count="2">
    <dataValidation sqref="K5:K144" showDropDown="0" showInputMessage="0" showErrorMessage="0" allowBlank="0" type="list">
      <formula1>"Current,Draft,Superseded,Expired,Rejected"</formula1>
    </dataValidation>
    <dataValidation sqref="M5:M14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selection activeCell="A1" sqref="A1"/>
    </sheetView>
  </sheetViews>
  <sheetFormatPr baseColWidth="8" defaultRowHeight="15"/>
  <cols>
    <col width="28" customWidth="1" style="106" min="1" max="1"/>
    <col width="22" customWidth="1" style="106" min="2" max="2"/>
    <col width="22" customWidth="1" style="106" min="3" max="3"/>
    <col width="24" customWidth="1" style="106" min="4" max="4"/>
    <col width="18" customWidth="1" style="106" min="5" max="5"/>
    <col width="18" customWidth="1" style="106" min="6" max="6"/>
    <col width="18" customWidth="1" style="106" min="7" max="7"/>
    <col width="22" customWidth="1" style="106" min="8" max="8"/>
  </cols>
  <sheetData>
    <row r="1" ht="35" customHeight="1" s="106">
      <c r="A1" s="99" t="inlineStr">
        <is>
          <t>Human Oversight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Mechanical readiness only. Provider design and deployer staffing are shown separately; the workbook never certifies full legal compliance.</t>
        </is>
      </c>
      <c r="B2" s="1" t="n"/>
      <c r="C2" s="1" t="n"/>
      <c r="D2" s="1" t="n"/>
      <c r="E2" s="1" t="n"/>
      <c r="F2" s="1" t="n"/>
      <c r="G2" s="1" t="n"/>
      <c r="H2" s="1" t="n"/>
      <c r="I2" s="40" t="n"/>
      <c r="J2" s="40" t="n"/>
      <c r="K2" s="40" t="n"/>
      <c r="L2" s="40" t="n"/>
      <c r="M2" s="40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 ht="23" customHeight="1" s="106">
      <c r="A3" s="100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Metric</t>
        </is>
      </c>
      <c r="B4" s="45" t="inlineStr">
        <is>
          <t>Value</t>
        </is>
      </c>
      <c r="C4" s="40" t="n"/>
      <c r="D4" s="40" t="n"/>
      <c r="E4" s="40" t="n"/>
      <c r="F4" s="40" t="n"/>
      <c r="G4" s="40" t="n"/>
      <c r="H4" s="40" t="n"/>
      <c r="I4" s="40" t="n"/>
      <c r="J4" s="40" t="n"/>
      <c r="K4" s="40" t="n"/>
      <c r="L4" s="40" t="n"/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High-risk oversight scope</t>
        </is>
      </c>
      <c r="B5" s="74">
        <f>'01_SYSTEM_PROFILE'!B43</f>
        <v/>
      </c>
      <c r="C5" s="40" t="n"/>
      <c r="D5" s="40" t="n"/>
      <c r="E5" s="40" t="n"/>
      <c r="F5" s="40" t="n"/>
      <c r="G5" s="40" t="n"/>
      <c r="H5" s="40" t="n"/>
      <c r="I5" s="40" t="n"/>
      <c r="J5" s="40" t="n"/>
      <c r="K5" s="40" t="n"/>
      <c r="L5" s="40" t="n"/>
      <c r="M5" s="4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Application date</t>
        </is>
      </c>
      <c r="B6" s="110">
        <f>'01_SYSTEM_PROFILE'!B44</f>
        <v/>
      </c>
      <c r="C6" s="40" t="n"/>
      <c r="D6" s="40" t="n"/>
      <c r="E6" s="40" t="n"/>
      <c r="F6" s="40" t="n"/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Provider Article 14 route</t>
        </is>
      </c>
      <c r="B7" s="74">
        <f>'01_SYSTEM_PROFILE'!B45</f>
        <v/>
      </c>
      <c r="C7" s="40" t="n"/>
      <c r="D7" s="40" t="n"/>
      <c r="E7" s="40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Deployer Article 26(2) route</t>
        </is>
      </c>
      <c r="B8" s="74">
        <f>'01_SYSTEM_PROFILE'!B46</f>
        <v/>
      </c>
      <c r="C8" s="40" t="n"/>
      <c r="D8" s="40" t="n"/>
      <c r="E8" s="40" t="n"/>
      <c r="F8" s="40" t="n"/>
      <c r="G8" s="40" t="n"/>
      <c r="H8" s="40" t="n"/>
      <c r="I8" s="40" t="n"/>
      <c r="J8" s="40" t="n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Open / blocked controls</t>
        </is>
      </c>
      <c r="B9" s="74">
        <f>COUNTIFS('02_CONTROL_MATRIX'!D5:D20,"&lt;&gt;Not applicable*",'02_CONTROL_MATRIX'!I5:I20,"Not started")+COUNTIFS('02_CONTROL_MATRIX'!D5:D20,"&lt;&gt;Not applicable*",'02_CONTROL_MATRIX'!I5:I20,"In progress")+COUNTIFS('02_CONTROL_MATRIX'!D5:D20,"&lt;&gt;Not applicable*",'02_CONTROL_MATRIX'!I5:I20,"Blocked")</f>
        <v/>
      </c>
      <c r="C9" s="40" t="n"/>
      <c r="D9" s="40" t="n"/>
      <c r="E9" s="40" t="n"/>
      <c r="F9" s="40" t="n"/>
      <c r="G9" s="40" t="n"/>
      <c r="H9" s="40" t="n"/>
      <c r="I9" s="40" t="n"/>
      <c r="J9" s="40" t="n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inlineStr">
        <is>
          <t>Verified controls lacking current evidence</t>
        </is>
      </c>
      <c r="B10" s="74">
        <f>COUNTIFS('02_CONTROL_MATRIX'!D5:D20,"&lt;&gt;Not applicable*",'02_CONTROL_MATRIX'!I5:I20,"Verified",'02_CONTROL_MATRIX'!K5:K20,"&lt;&gt;Current evidence")</f>
        <v/>
      </c>
      <c r="C10" s="40" t="n"/>
      <c r="D10" s="40" t="n"/>
      <c r="E10" s="40" t="n"/>
      <c r="F10" s="40" t="n"/>
      <c r="G10" s="40" t="n"/>
      <c r="H10" s="40" t="n"/>
      <c r="I10" s="40" t="n"/>
      <c r="J10" s="40" t="n"/>
      <c r="K10" s="40" t="n"/>
      <c r="L10" s="40" t="n"/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inlineStr">
        <is>
          <t>Provider measures open</t>
        </is>
      </c>
      <c r="B11" s="74">
        <f>COUNTIF('03_PROVIDER_MEASURES'!D5:D16,"Not started")+COUNTIF('03_PROVIDER_MEASURES'!D5:D16,"In progress")+COUNTIF('03_PROVIDER_MEASURES'!D5:D16,"Blocked")</f>
        <v/>
      </c>
      <c r="C11" s="40" t="n"/>
      <c r="D11" s="40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inlineStr">
        <is>
          <t>Assignment gaps</t>
        </is>
      </c>
      <c r="B12" s="74">
        <f>COUNTIF('04_OVERSIGHT_ASSIGNMENTS'!J5:J34,"Training pending")+COUNTIF('04_OVERSIGHT_ASSIGNMENTS'!J5:J34,"Competence gap")+COUNTIF('04_OVERSIGHT_ASSIGNMENTS'!J5:J34,"Authority gap")+COUNTIF('04_OVERSIGHT_ASSIGNMENTS'!J5:J34,"Support gap")+COUNTIF('04_OVERSIGHT_ASSIGNMENTS'!J5:J34,"Coverage gap")</f>
        <v/>
      </c>
      <c r="C12" s="40" t="n"/>
      <c r="D12" s="40" t="n"/>
      <c r="E12" s="40" t="n"/>
      <c r="F12" s="40" t="n"/>
      <c r="G12" s="40" t="n"/>
      <c r="H12" s="40" t="n"/>
      <c r="I12" s="40" t="n"/>
      <c r="J12" s="40" t="n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inlineStr">
        <is>
          <t>Active assignments</t>
        </is>
      </c>
      <c r="B13" s="74">
        <f>COUNTIF('04_OVERSIGHT_ASSIGNMENTS'!J5:J34,"Assigned")</f>
        <v/>
      </c>
      <c r="C13" s="40" t="n"/>
      <c r="D13" s="40" t="n"/>
      <c r="E13" s="40" t="n"/>
      <c r="F13" s="40" t="n"/>
      <c r="G13" s="40" t="n"/>
      <c r="H13" s="40" t="n"/>
      <c r="I13" s="40" t="n"/>
      <c r="J13" s="40" t="n"/>
      <c r="K13" s="40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inlineStr">
        <is>
          <t>Open two-person verifications</t>
        </is>
      </c>
      <c r="B14" s="74">
        <f>'05_OVERSIGHT_EVENT_LOG'!B93</f>
        <v/>
      </c>
      <c r="C14" s="40" t="n"/>
      <c r="D14" s="40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inlineStr">
        <is>
          <t>Expired current evidence</t>
        </is>
      </c>
      <c r="B15" s="74">
        <f>TEXT(COUNTIFS('06_EVIDENCE_REGISTER'!I5:I144,"&lt;"&amp;TODAY(),'06_EVIDENCE_REGISTER'!I5:I144,"&gt;0",'06_EVIDENCE_REGISTER'!K5:K144,"Current"),"0")</f>
        <v/>
      </c>
      <c r="C15" s="40" t="n"/>
      <c r="D15" s="40" t="n"/>
      <c r="E15" s="40" t="n"/>
      <c r="F15" s="40" t="n"/>
      <c r="G15" s="40" t="n"/>
      <c r="H15" s="40" t="n"/>
      <c r="I15" s="40" t="n"/>
      <c r="J15" s="40" t="n"/>
      <c r="K15" s="40" t="n"/>
      <c r="L15" s="40" t="n"/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n"/>
      <c r="B16" s="40" t="n"/>
      <c r="C16" s="40" t="n"/>
      <c r="D16" s="40" t="n"/>
      <c r="E16" s="40" t="n"/>
      <c r="F16" s="40" t="n"/>
      <c r="G16" s="40" t="n"/>
      <c r="H16" s="40" t="n"/>
      <c r="I16" s="40" t="n"/>
      <c r="J16" s="40" t="n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 ht="23" customHeight="1" s="106">
      <c r="A17" s="100" t="inlineStr">
        <is>
          <t>OVERSIGHT CAPABILITY SNAPSHOT</t>
        </is>
      </c>
      <c r="B17" s="1" t="n"/>
      <c r="C17" s="1" t="n"/>
      <c r="D17" s="1" t="n"/>
      <c r="E17" s="1" t="n"/>
      <c r="F17" s="1" t="n"/>
      <c r="G17" s="1" t="n"/>
      <c r="H17" s="1" t="n"/>
      <c r="I17" s="40" t="n"/>
      <c r="J17" s="40" t="n"/>
      <c r="K17" s="40" t="n"/>
      <c r="L17" s="40" t="n"/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 ht="31" customHeight="1" s="106">
      <c r="A18" s="107" t="inlineStr">
        <is>
          <t>Capability</t>
        </is>
      </c>
      <c r="B18" s="107" t="inlineStr">
        <is>
          <t>Result</t>
        </is>
      </c>
      <c r="C18" s="40" t="n"/>
      <c r="D18" s="40" t="n"/>
      <c r="E18" s="40" t="n"/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inlineStr">
        <is>
          <t>Understand / monitor</t>
        </is>
      </c>
      <c r="B19" s="108">
        <f>IF('01_SYSTEM_PROFILE'!C23="","Needs assessment",'01_SYSTEM_PROFILE'!C23)</f>
        <v/>
      </c>
      <c r="C19" s="40" t="n"/>
      <c r="D19" s="40" t="n"/>
      <c r="E19" s="40" t="n"/>
      <c r="F19" s="40" t="n"/>
      <c r="G19" s="40" t="n"/>
      <c r="H19" s="40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inlineStr">
        <is>
          <t>Automation-bias awareness</t>
        </is>
      </c>
      <c r="B20" s="108">
        <f>'01_SYSTEM_PROFILE'!B48</f>
        <v/>
      </c>
      <c r="C20" s="40" t="n"/>
      <c r="D20" s="40" t="n"/>
      <c r="E20" s="40" t="n"/>
      <c r="F20" s="40" t="n"/>
      <c r="G20" s="40" t="n"/>
      <c r="H20" s="40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inlineStr">
        <is>
          <t>Interpret output</t>
        </is>
      </c>
      <c r="B21" s="108">
        <f>IF('01_SYSTEM_PROFILE'!C25="","Needs assessment",'01_SYSTEM_PROFILE'!C25)</f>
        <v/>
      </c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inlineStr">
        <is>
          <t>Override / reverse</t>
        </is>
      </c>
      <c r="B22" s="108">
        <f>'01_SYSTEM_PROFILE'!B49</f>
        <v/>
      </c>
      <c r="C22" s="40" t="n"/>
      <c r="D22" s="40" t="n"/>
      <c r="E22" s="40" t="n"/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inlineStr">
        <is>
          <t>Intervene / stop</t>
        </is>
      </c>
      <c r="B23" s="108">
        <f>'01_SYSTEM_PROFILE'!B50</f>
        <v/>
      </c>
      <c r="C23" s="40" t="n"/>
      <c r="D23" s="40" t="n"/>
      <c r="E23" s="40" t="n"/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inlineStr">
        <is>
          <t>Annex III 1(a) verification</t>
        </is>
      </c>
      <c r="B24" s="108">
        <f>'01_SYSTEM_PROFILE'!B51</f>
        <v/>
      </c>
      <c r="C24" s="40" t="n"/>
      <c r="D24" s="40" t="n"/>
      <c r="E24" s="40" t="n"/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inlineStr">
        <is>
          <t>Operational test package</t>
        </is>
      </c>
      <c r="B25" s="108">
        <f>'01_SYSTEM_PROFILE'!B52</f>
        <v/>
      </c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n"/>
      <c r="B26" s="40" t="n"/>
      <c r="C26" s="40" t="n"/>
      <c r="D26" s="40" t="n"/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 ht="23" customHeight="1" s="106">
      <c r="A27" s="100" t="inlineStr">
        <is>
          <t>READINESS DECISION</t>
        </is>
      </c>
      <c r="B27" s="1" t="n"/>
      <c r="C27" s="1" t="n"/>
      <c r="D27" s="1" t="n"/>
      <c r="E27" s="1" t="n"/>
      <c r="F27" s="1" t="n"/>
      <c r="G27" s="1" t="n"/>
      <c r="H27" s="1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93">
        <f>IF(OR(B5="Needs assessment",B5="Not high-risk — Article 14/26(2) not triggered"),"SCOPE NOT RESOLVED / HUMAN OVERSIGHT HIGH-RISK ROUTE NOT TRIGGERED",IF(B9&gt;0,"NOT READY — CONTROL GAPS REMAIN",IF(B10&gt;0,"NOT READY — VERIFIED CONTROLS LACK CURRENT EVIDENCE",IF(AND(OR(B7="Applicable",B8="Applicable"),B11&gt;0),"NOT READY — PROVIDER OVERSIGHT MEASURES OPEN",IF(AND(B8="Applicable",B13=0),"NOT READY — NO ACTIVE DEPLOYER OVERSIGHT ASSIGNMENT",IF(AND(B8="Applicable",B12&gt;0),"NOT READY — OVERSIGHT ASSIGNMENT GAPS",IF(B14&gt;0,"NOT READY — ARTICLE 14(5) VERIFICATION EVENT OPEN",IF(VALUE(B15)&gt;0,"NOT READY — EXPIRED EVIDENCE",IF(OR(B22="Gap — override/reverse capability absent",B23="Gap — intervene/stop capability absent",B25&lt;&gt;"Operational oversight package populated"),"NOT READY — CORE OVERSIGHT CAPABILITY / OPERATING FACTS INCOMPLETE","READY FOR INDEPENDENT HUMAN OVERSIGHT REVIEW")))))))))</f>
        <v/>
      </c>
      <c r="B28" s="1" t="n"/>
      <c r="C28" s="1" t="n"/>
      <c r="D28" s="1" t="n"/>
      <c r="E28" s="1" t="n"/>
      <c r="F28" s="1" t="n"/>
      <c r="G28" s="1" t="n"/>
      <c r="H28" s="1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1" t="n"/>
      <c r="H29" s="1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1" t="n"/>
      <c r="H30" s="1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n"/>
      <c r="B32" s="40" t="n"/>
      <c r="C32" s="40" t="n"/>
      <c r="D32" s="40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 ht="23" customHeight="1" s="106">
      <c r="A33" s="100" t="inlineStr">
        <is>
          <t>INDEPENDENT REVIEW / SIGN-OFF</t>
        </is>
      </c>
      <c r="B33" s="1" t="n"/>
      <c r="C33" s="1" t="n"/>
      <c r="D33" s="1" t="n"/>
      <c r="E33" s="1" t="n"/>
      <c r="F33" s="1" t="n"/>
      <c r="G33" s="1" t="n"/>
      <c r="H33" s="1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inlineStr">
        <is>
          <t>Reviewer name</t>
        </is>
      </c>
      <c r="B34" s="50" t="str"/>
      <c r="C34" s="40" t="inlineStr">
        <is>
          <t>Review date</t>
        </is>
      </c>
      <c r="D34" s="109" t="str"/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inlineStr">
        <is>
          <t>Role / organisation</t>
        </is>
      </c>
      <c r="B35" s="50" t="str"/>
      <c r="C35" s="40" t="inlineStr">
        <is>
          <t>Decision</t>
        </is>
      </c>
      <c r="D35" s="50" t="str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inlineStr">
        <is>
          <t>Provider Article 14 design reviewed</t>
        </is>
      </c>
      <c r="B36" s="52" t="str"/>
      <c r="C36" s="1" t="n"/>
      <c r="D36" s="1" t="n"/>
      <c r="E36" s="1" t="n"/>
      <c r="F36" s="1" t="n"/>
      <c r="G36" s="1" t="n"/>
      <c r="H36" s="1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inlineStr">
        <is>
          <t>Deployer Article 26(2) assignment reviewed</t>
        </is>
      </c>
      <c r="B37" s="52" t="str"/>
      <c r="C37" s="1" t="n"/>
      <c r="D37" s="1" t="n"/>
      <c r="E37" s="1" t="n"/>
      <c r="F37" s="1" t="n"/>
      <c r="G37" s="1" t="n"/>
      <c r="H37" s="1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inlineStr">
        <is>
          <t>Article 14(5) special route reviewed if applicable</t>
        </is>
      </c>
      <c r="B38" s="52" t="str"/>
      <c r="C38" s="1" t="n"/>
      <c r="D38" s="1" t="n"/>
      <c r="E38" s="1" t="n"/>
      <c r="F38" s="1" t="n"/>
      <c r="G38" s="1" t="n"/>
      <c r="H38" s="1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inlineStr">
        <is>
          <t>Scope limitations / assumptions</t>
        </is>
      </c>
      <c r="B39" s="52" t="str"/>
      <c r="C39" s="1" t="n"/>
      <c r="D39" s="1" t="n"/>
      <c r="E39" s="1" t="n"/>
      <c r="F39" s="1" t="n"/>
      <c r="G39" s="1" t="n"/>
      <c r="H39" s="1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inlineStr">
        <is>
          <t>Reviewer comments</t>
        </is>
      </c>
      <c r="B40" s="52" t="str"/>
      <c r="C40" s="1" t="n"/>
      <c r="D40" s="1" t="n"/>
      <c r="E40" s="1" t="n"/>
      <c r="F40" s="1" t="n"/>
      <c r="G40" s="1" t="n"/>
      <c r="H40" s="1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inlineStr">
        <is>
          <t>Approval reference / evidence ID</t>
        </is>
      </c>
      <c r="B41" s="52" t="str"/>
      <c r="C41" s="1" t="n"/>
      <c r="D41" s="1" t="n"/>
      <c r="E41" s="1" t="n"/>
      <c r="F41" s="1" t="n"/>
      <c r="G41" s="1" t="n"/>
      <c r="H41" s="1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n"/>
      <c r="B42" s="40" t="n"/>
      <c r="C42" s="40" t="n"/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n"/>
      <c r="B43" s="40" t="n"/>
      <c r="C43" s="40" t="n"/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n"/>
      <c r="B44" s="40" t="n"/>
      <c r="C44" s="40" t="n"/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n"/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n"/>
      <c r="B46" s="40" t="n"/>
      <c r="C46" s="40" t="n"/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n"/>
      <c r="B47" s="40" t="n"/>
      <c r="C47" s="40" t="n"/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n"/>
      <c r="B48" s="40" t="n"/>
      <c r="C48" s="40" t="n"/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n"/>
      <c r="B49" s="40" t="n"/>
      <c r="C49" s="40" t="n"/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n"/>
      <c r="B50" s="40" t="n"/>
      <c r="C50" s="40" t="n"/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n"/>
      <c r="B51" s="40" t="n"/>
      <c r="C51" s="40" t="n"/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n"/>
      <c r="B52" s="40" t="n"/>
      <c r="C52" s="40" t="n"/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mergeCells count="13">
    <mergeCell ref="B36:H36"/>
    <mergeCell ref="A3:H3"/>
    <mergeCell ref="B40:H40"/>
    <mergeCell ref="B41:H41"/>
    <mergeCell ref="A28:H31"/>
    <mergeCell ref="A2:H2"/>
    <mergeCell ref="B39:H39"/>
    <mergeCell ref="B38:H38"/>
    <mergeCell ref="A33:H33"/>
    <mergeCell ref="A1:H1"/>
    <mergeCell ref="A27:H27"/>
    <mergeCell ref="B37:H37"/>
    <mergeCell ref="A17:H17"/>
  </mergeCells>
  <conditionalFormatting sqref="A28:H31">
    <cfRule type="expression" priority="1" dxfId="1">
      <formula>LEFT(A28,9)="NOT READY"</formula>
    </cfRule>
    <cfRule type="expression" priority="2" dxfId="0">
      <formula>LEFT(A28,5)="READY"</formula>
    </cfRule>
  </conditionalFormatting>
  <dataValidations count="1">
    <dataValidation sqref="D35" showDropDown="0" showInputMessage="0" showErrorMessage="0" allowBlank="0" type="list">
      <formula1>"Confirmed,Confirmed with conditions,Not confirmed,Further legal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106" min="1" max="1"/>
    <col width="35" customWidth="1" style="106" min="2" max="2"/>
    <col width="38" customWidth="1" style="106" min="3" max="3"/>
    <col width="22" customWidth="1" style="106" min="4" max="4"/>
    <col width="58" customWidth="1" style="106" min="5" max="5"/>
    <col width="64" customWidth="1" style="106" min="6" max="6"/>
  </cols>
  <sheetData>
    <row r="1" ht="35" customHeight="1" s="106">
      <c r="A1" s="99" t="inlineStr">
        <is>
          <t>Human Oversight Source Register</t>
        </is>
      </c>
      <c r="B1" s="1" t="n"/>
      <c r="C1" s="1" t="n"/>
      <c r="D1" s="1" t="n"/>
      <c r="E1" s="1" t="n"/>
      <c r="F1" s="1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</row>
    <row r="2" ht="29" customHeight="1" s="106">
      <c r="A2" s="21" t="inlineStr">
        <is>
          <t>Binding EU law first. Commission guidance is clearly separated from the Regulation.</t>
        </is>
      </c>
      <c r="B2" s="1" t="n"/>
      <c r="C2" s="1" t="n"/>
      <c r="D2" s="1" t="n"/>
      <c r="E2" s="1" t="n"/>
      <c r="F2" s="1" t="n"/>
      <c r="G2" s="40" t="n"/>
      <c r="H2" s="40" t="n"/>
      <c r="I2" s="40" t="n"/>
      <c r="J2" s="40" t="n"/>
      <c r="K2" s="40" t="n"/>
      <c r="L2" s="40" t="n"/>
      <c r="M2" s="40" t="n"/>
      <c r="N2" s="40" t="n"/>
      <c r="O2" s="40" t="n"/>
      <c r="P2" s="40" t="n"/>
      <c r="Q2" s="40" t="n"/>
      <c r="R2" s="40" t="n"/>
      <c r="S2" s="40" t="n"/>
      <c r="T2" s="40" t="n"/>
      <c r="U2" s="40" t="n"/>
      <c r="V2" s="40" t="n"/>
      <c r="W2" s="40" t="n"/>
      <c r="X2" s="40" t="n"/>
      <c r="Y2" s="40" t="n"/>
      <c r="Z2" s="40" t="n"/>
    </row>
    <row r="3">
      <c r="A3" s="40" t="n"/>
      <c r="B3" s="40" t="n"/>
      <c r="C3" s="40" t="n"/>
      <c r="D3" s="40" t="n"/>
      <c r="E3" s="40" t="n"/>
      <c r="F3" s="40" t="n"/>
      <c r="G3" s="40" t="n"/>
      <c r="H3" s="40" t="n"/>
      <c r="I3" s="40" t="n"/>
      <c r="J3" s="40" t="n"/>
      <c r="K3" s="40" t="n"/>
      <c r="L3" s="40" t="n"/>
      <c r="M3" s="40" t="n"/>
      <c r="N3" s="40" t="n"/>
      <c r="O3" s="40" t="n"/>
      <c r="P3" s="40" t="n"/>
      <c r="Q3" s="40" t="n"/>
      <c r="R3" s="40" t="n"/>
      <c r="S3" s="40" t="n"/>
      <c r="T3" s="40" t="n"/>
      <c r="U3" s="40" t="n"/>
      <c r="V3" s="40" t="n"/>
      <c r="W3" s="40" t="n"/>
      <c r="X3" s="40" t="n"/>
      <c r="Y3" s="40" t="n"/>
      <c r="Z3" s="40" t="n"/>
    </row>
    <row r="4" ht="31" customHeight="1" s="106">
      <c r="A4" s="45" t="inlineStr">
        <is>
          <t>Source ID</t>
        </is>
      </c>
      <c r="B4" s="45" t="inlineStr">
        <is>
          <t>Instrument / source</t>
        </is>
      </c>
      <c r="C4" s="45" t="inlineStr">
        <is>
          <t>Relevant provisions</t>
        </is>
      </c>
      <c r="D4" s="45" t="inlineStr">
        <is>
          <t>Status</t>
        </is>
      </c>
      <c r="E4" s="45" t="inlineStr">
        <is>
          <t>Use in workbook</t>
        </is>
      </c>
      <c r="F4" s="45" t="inlineStr">
        <is>
          <t>URL</t>
        </is>
      </c>
      <c r="G4" s="40" t="n"/>
      <c r="H4" s="40" t="n"/>
      <c r="I4" s="40" t="n"/>
      <c r="J4" s="40" t="n"/>
      <c r="K4" s="40" t="n"/>
      <c r="L4" s="40" t="n"/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</row>
    <row r="5">
      <c r="A5" s="40" t="inlineStr">
        <is>
          <t>SRC-HO-01</t>
        </is>
      </c>
      <c r="B5" s="40" t="inlineStr">
        <is>
          <t>Regulation (EU) 2024/1689 — consolidated 27 July 2026</t>
        </is>
      </c>
      <c r="C5" s="40" t="inlineStr">
        <is>
          <t>Arts. 12, 13(3)(d), 14, 16, 26(2)–(3), Annex III point 1(a), Annex IV</t>
        </is>
      </c>
      <c r="D5" s="78" t="inlineStr">
        <is>
          <t>Binding EU law</t>
        </is>
      </c>
      <c r="E5" s="40" t="inlineStr">
        <is>
          <t>Primary human-oversight baseline</t>
        </is>
      </c>
      <c r="F5" s="112" t="inlineStr">
        <is>
          <t>https://eur-lex.europa.eu/eli/reg/2024/1689/2026-07-27/eng</t>
        </is>
      </c>
      <c r="G5" s="40" t="n"/>
      <c r="H5" s="40" t="n"/>
      <c r="I5" s="40" t="n"/>
      <c r="J5" s="40" t="n"/>
      <c r="K5" s="40" t="n"/>
      <c r="L5" s="40" t="n"/>
      <c r="M5" s="40" t="n"/>
      <c r="N5" s="40" t="n"/>
      <c r="O5" s="40" t="n"/>
      <c r="P5" s="40" t="n"/>
      <c r="Q5" s="40" t="n"/>
      <c r="R5" s="40" t="n"/>
      <c r="S5" s="40" t="n"/>
      <c r="T5" s="40" t="n"/>
      <c r="U5" s="40" t="n"/>
      <c r="V5" s="40" t="n"/>
      <c r="W5" s="40" t="n"/>
      <c r="X5" s="40" t="n"/>
      <c r="Y5" s="40" t="n"/>
      <c r="Z5" s="40" t="n"/>
    </row>
    <row r="6">
      <c r="A6" s="40" t="inlineStr">
        <is>
          <t>SRC-HO-02</t>
        </is>
      </c>
      <c r="B6" s="40" t="inlineStr">
        <is>
          <t>Regulation (EU) 2026/1744 — Digital Omnibus on AI</t>
        </is>
      </c>
      <c r="C6" s="40" t="inlineStr">
        <is>
          <t>Amended application timeline and related high-risk provisions</t>
        </is>
      </c>
      <c r="D6" s="78" t="inlineStr">
        <is>
          <t>Binding EU law</t>
        </is>
      </c>
      <c r="E6" s="40" t="inlineStr">
        <is>
          <t>Current high-risk binding dates</t>
        </is>
      </c>
      <c r="F6" s="112" t="inlineStr">
        <is>
          <t>https://eur-lex.europa.eu/eli/reg/2026/1744/oj/eng</t>
        </is>
      </c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</row>
    <row r="7">
      <c r="A7" s="40" t="inlineStr">
        <is>
          <t>SRC-HO-03</t>
        </is>
      </c>
      <c r="B7" s="40" t="inlineStr">
        <is>
          <t>European Commission — AI Act regulatory framework</t>
        </is>
      </c>
      <c r="C7" s="40" t="inlineStr">
        <is>
          <t>High-risk requirements and application timeline</t>
        </is>
      </c>
      <c r="D7" s="78" t="inlineStr">
        <is>
          <t>Commission information</t>
        </is>
      </c>
      <c r="E7" s="40" t="inlineStr">
        <is>
          <t>Timeline / implementation cross-check</t>
        </is>
      </c>
      <c r="F7" s="112" t="inlineStr">
        <is>
          <t>https://digital-strategy.ec.europa.eu/en/policies/regulatory-framework-ai</t>
        </is>
      </c>
      <c r="G7" s="40" t="n"/>
      <c r="H7" s="40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</row>
    <row r="8">
      <c r="A8" s="40" t="inlineStr">
        <is>
          <t>SRC-HO-04</t>
        </is>
      </c>
      <c r="B8" s="40" t="inlineStr">
        <is>
          <t>European Commission — Guidelines for providers and deployers of high-risk AI systems</t>
        </is>
      </c>
      <c r="C8" s="40" t="inlineStr">
        <is>
          <t>High-risk classification guidance and implementation timeline</t>
        </is>
      </c>
      <c r="D8" s="78" t="inlineStr">
        <is>
          <t>Draft / non-binding Commission guidance</t>
        </is>
      </c>
      <c r="E8" s="40" t="inlineStr">
        <is>
          <t>Background only; not treated as binding human-oversight law</t>
        </is>
      </c>
      <c r="F8" s="112" t="inlineStr">
        <is>
          <t>https://digital-strategy.ec.europa.eu/en/policies/guidelines-ai-high-risk-systems</t>
        </is>
      </c>
      <c r="G8" s="40" t="n"/>
      <c r="H8" s="40" t="n"/>
      <c r="I8" s="40" t="n"/>
      <c r="J8" s="40" t="n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</row>
    <row r="9">
      <c r="A9" s="40" t="inlineStr">
        <is>
          <t>SRC-HO-05</t>
        </is>
      </c>
      <c r="B9" s="40" t="inlineStr">
        <is>
          <t>European Commission — Navigating the AI Act</t>
        </is>
      </c>
      <c r="C9" s="40" t="inlineStr">
        <is>
          <t>Deployer overview incl. human-oversight assignment</t>
        </is>
      </c>
      <c r="D9" s="78" t="inlineStr">
        <is>
          <t>Commission information</t>
        </is>
      </c>
      <c r="E9" s="40" t="inlineStr">
        <is>
          <t>Plain-language deployer cross-check</t>
        </is>
      </c>
      <c r="F9" s="112" t="inlineStr">
        <is>
          <t>https://digital-strategy.ec.europa.eu/en/faqs/navigating-ai-act</t>
        </is>
      </c>
      <c r="G9" s="40" t="n"/>
      <c r="H9" s="40" t="n"/>
      <c r="I9" s="40" t="n"/>
      <c r="J9" s="40" t="n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</row>
    <row r="10">
      <c r="A10" s="40" t="n"/>
      <c r="B10" s="40" t="n"/>
      <c r="C10" s="40" t="n"/>
      <c r="D10" s="40" t="n"/>
      <c r="E10" s="40" t="n"/>
      <c r="F10" s="40" t="n"/>
      <c r="G10" s="40" t="n"/>
      <c r="H10" s="40" t="n"/>
      <c r="I10" s="40" t="n"/>
      <c r="J10" s="40" t="n"/>
      <c r="K10" s="40" t="n"/>
      <c r="L10" s="40" t="n"/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</row>
    <row r="11">
      <c r="A11" s="40" t="n"/>
      <c r="B11" s="40" t="n"/>
      <c r="C11" s="40" t="n"/>
      <c r="D11" s="40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</row>
    <row r="12">
      <c r="A12" s="40" t="n"/>
      <c r="B12" s="40" t="n"/>
      <c r="C12" s="40" t="n"/>
      <c r="D12" s="40" t="n"/>
      <c r="E12" s="40" t="n"/>
      <c r="F12" s="40" t="n"/>
      <c r="G12" s="40" t="n"/>
      <c r="H12" s="40" t="n"/>
      <c r="I12" s="40" t="n"/>
      <c r="J12" s="40" t="n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</row>
    <row r="13">
      <c r="A13" s="40" t="n"/>
      <c r="B13" s="40" t="n"/>
      <c r="C13" s="40" t="n"/>
      <c r="D13" s="40" t="n"/>
      <c r="E13" s="40" t="n"/>
      <c r="F13" s="40" t="n"/>
      <c r="G13" s="40" t="n"/>
      <c r="H13" s="40" t="n"/>
      <c r="I13" s="40" t="n"/>
      <c r="J13" s="40" t="n"/>
      <c r="K13" s="40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</row>
    <row r="14">
      <c r="A14" s="40" t="n"/>
      <c r="B14" s="40" t="n"/>
      <c r="C14" s="40" t="n"/>
      <c r="D14" s="40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</row>
    <row r="15">
      <c r="A15" s="40" t="n"/>
      <c r="B15" s="40" t="n"/>
      <c r="C15" s="40" t="n"/>
      <c r="D15" s="40" t="n"/>
      <c r="E15" s="40" t="n"/>
      <c r="F15" s="40" t="n"/>
      <c r="G15" s="40" t="n"/>
      <c r="H15" s="40" t="n"/>
      <c r="I15" s="40" t="n"/>
      <c r="J15" s="40" t="n"/>
      <c r="K15" s="40" t="n"/>
      <c r="L15" s="40" t="n"/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</row>
    <row r="16">
      <c r="A16" s="40" t="n"/>
      <c r="B16" s="40" t="n"/>
      <c r="C16" s="40" t="n"/>
      <c r="D16" s="40" t="n"/>
      <c r="E16" s="40" t="n"/>
      <c r="F16" s="40" t="n"/>
      <c r="G16" s="40" t="n"/>
      <c r="H16" s="40" t="n"/>
      <c r="I16" s="40" t="n"/>
      <c r="J16" s="40" t="n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</row>
    <row r="17">
      <c r="A17" s="40" t="n"/>
      <c r="B17" s="40" t="n"/>
      <c r="C17" s="40" t="n"/>
      <c r="D17" s="40" t="n"/>
      <c r="E17" s="40" t="n"/>
      <c r="F17" s="40" t="n"/>
      <c r="G17" s="40" t="n"/>
      <c r="H17" s="40" t="n"/>
      <c r="I17" s="40" t="n"/>
      <c r="J17" s="40" t="n"/>
      <c r="K17" s="40" t="n"/>
      <c r="L17" s="40" t="n"/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</row>
    <row r="18">
      <c r="A18" s="40" t="n"/>
      <c r="B18" s="40" t="n"/>
      <c r="C18" s="40" t="n"/>
      <c r="D18" s="40" t="n"/>
      <c r="E18" s="40" t="n"/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</row>
    <row r="19">
      <c r="A19" s="40" t="n"/>
      <c r="B19" s="40" t="n"/>
      <c r="C19" s="40" t="n"/>
      <c r="D19" s="40" t="n"/>
      <c r="E19" s="40" t="n"/>
      <c r="F19" s="40" t="n"/>
      <c r="G19" s="40" t="n"/>
      <c r="H19" s="40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</row>
    <row r="20">
      <c r="A20" s="40" t="n"/>
      <c r="B20" s="40" t="n"/>
      <c r="C20" s="40" t="n"/>
      <c r="D20" s="40" t="n"/>
      <c r="E20" s="40" t="n"/>
      <c r="F20" s="40" t="n"/>
      <c r="G20" s="40" t="n"/>
      <c r="H20" s="40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</row>
    <row r="21">
      <c r="A21" s="40" t="n"/>
      <c r="B21" s="40" t="n"/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</row>
    <row r="22">
      <c r="A22" s="40" t="n"/>
      <c r="B22" s="40" t="n"/>
      <c r="C22" s="40" t="n"/>
      <c r="D22" s="40" t="n"/>
      <c r="E22" s="40" t="n"/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</row>
    <row r="23">
      <c r="A23" s="40" t="n"/>
      <c r="B23" s="40" t="n"/>
      <c r="C23" s="40" t="n"/>
      <c r="D23" s="40" t="n"/>
      <c r="E23" s="40" t="n"/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</row>
    <row r="24">
      <c r="A24" s="40" t="n"/>
      <c r="B24" s="40" t="n"/>
      <c r="C24" s="40" t="n"/>
      <c r="D24" s="40" t="n"/>
      <c r="E24" s="40" t="n"/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</row>
    <row r="25">
      <c r="A25" s="40" t="n"/>
      <c r="B25" s="40" t="n"/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</row>
    <row r="26">
      <c r="A26" s="40" t="n"/>
      <c r="B26" s="40" t="n"/>
      <c r="C26" s="40" t="n"/>
      <c r="D26" s="40" t="n"/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</row>
    <row r="27">
      <c r="A27" s="40" t="n"/>
      <c r="B27" s="40" t="n"/>
      <c r="C27" s="40" t="n"/>
      <c r="D27" s="40" t="n"/>
      <c r="E27" s="40" t="n"/>
      <c r="F27" s="40" t="n"/>
      <c r="G27" s="40" t="n"/>
      <c r="H27" s="40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</row>
    <row r="28">
      <c r="A28" s="40" t="n"/>
      <c r="B28" s="40" t="n"/>
      <c r="C28" s="40" t="n"/>
      <c r="D28" s="40" t="n"/>
      <c r="E28" s="40" t="n"/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</row>
    <row r="29">
      <c r="A29" s="40" t="n"/>
      <c r="B29" s="40" t="n"/>
      <c r="C29" s="40" t="n"/>
      <c r="D29" s="40" t="n"/>
      <c r="E29" s="40" t="n"/>
      <c r="F29" s="40" t="n"/>
      <c r="G29" s="40" t="n"/>
      <c r="H29" s="40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</row>
    <row r="30">
      <c r="A30" s="40" t="n"/>
      <c r="B30" s="40" t="n"/>
      <c r="C30" s="40" t="n"/>
      <c r="D30" s="40" t="n"/>
      <c r="E30" s="40" t="n"/>
      <c r="F30" s="40" t="n"/>
      <c r="G30" s="40" t="n"/>
      <c r="H30" s="40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</row>
    <row r="31">
      <c r="A31" s="40" t="n"/>
      <c r="B31" s="40" t="n"/>
      <c r="C31" s="40" t="n"/>
      <c r="D31" s="40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</row>
    <row r="32">
      <c r="A32" s="40" t="n"/>
      <c r="B32" s="40" t="n"/>
      <c r="C32" s="40" t="n"/>
      <c r="D32" s="40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</row>
    <row r="33">
      <c r="A33" s="40" t="n"/>
      <c r="B33" s="40" t="n"/>
      <c r="C33" s="40" t="n"/>
      <c r="D33" s="40" t="n"/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</row>
    <row r="34">
      <c r="A34" s="40" t="n"/>
      <c r="B34" s="40" t="n"/>
      <c r="C34" s="40" t="n"/>
      <c r="D34" s="40" t="n"/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</row>
    <row r="35">
      <c r="A35" s="40" t="n"/>
      <c r="B35" s="40" t="n"/>
      <c r="C35" s="40" t="n"/>
      <c r="D35" s="40" t="n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</row>
    <row r="36">
      <c r="A36" s="40" t="n"/>
      <c r="B36" s="40" t="n"/>
      <c r="C36" s="40" t="n"/>
      <c r="D36" s="40" t="n"/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</row>
    <row r="37">
      <c r="A37" s="40" t="n"/>
      <c r="B37" s="40" t="n"/>
      <c r="C37" s="40" t="n"/>
      <c r="D37" s="40" t="n"/>
      <c r="E37" s="40" t="n"/>
      <c r="F37" s="40" t="n"/>
      <c r="G37" s="40" t="n"/>
      <c r="H37" s="40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</row>
    <row r="38">
      <c r="A38" s="40" t="n"/>
      <c r="B38" s="40" t="n"/>
      <c r="C38" s="40" t="n"/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</row>
    <row r="39">
      <c r="A39" s="40" t="n"/>
      <c r="B39" s="40" t="n"/>
      <c r="C39" s="40" t="n"/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</row>
    <row r="40">
      <c r="A40" s="40" t="n"/>
      <c r="B40" s="40" t="n"/>
      <c r="C40" s="40" t="n"/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</row>
    <row r="41">
      <c r="A41" s="40" t="n"/>
      <c r="B41" s="40" t="n"/>
      <c r="C41" s="40" t="n"/>
      <c r="D41" s="40" t="n"/>
      <c r="E41" s="40" t="n"/>
      <c r="F41" s="40" t="n"/>
      <c r="G41" s="40" t="n"/>
      <c r="H41" s="40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</row>
    <row r="42">
      <c r="A42" s="40" t="n"/>
      <c r="B42" s="40" t="n"/>
      <c r="C42" s="40" t="n"/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</row>
    <row r="43">
      <c r="A43" s="40" t="n"/>
      <c r="B43" s="40" t="n"/>
      <c r="C43" s="40" t="n"/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</row>
    <row r="44">
      <c r="A44" s="40" t="n"/>
      <c r="B44" s="40" t="n"/>
      <c r="C44" s="40" t="n"/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</row>
    <row r="45">
      <c r="A45" s="40" t="n"/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</row>
    <row r="46">
      <c r="A46" s="40" t="n"/>
      <c r="B46" s="40" t="n"/>
      <c r="C46" s="40" t="n"/>
      <c r="D46" s="40" t="n"/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</row>
    <row r="47">
      <c r="A47" s="40" t="n"/>
      <c r="B47" s="40" t="n"/>
      <c r="C47" s="40" t="n"/>
      <c r="D47" s="40" t="n"/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</row>
    <row r="48">
      <c r="A48" s="40" t="n"/>
      <c r="B48" s="40" t="n"/>
      <c r="C48" s="40" t="n"/>
      <c r="D48" s="40" t="n"/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</row>
    <row r="49">
      <c r="A49" s="40" t="n"/>
      <c r="B49" s="40" t="n"/>
      <c r="C49" s="40" t="n"/>
      <c r="D49" s="40" t="n"/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</row>
    <row r="50">
      <c r="A50" s="40" t="n"/>
      <c r="B50" s="40" t="n"/>
      <c r="C50" s="40" t="n"/>
      <c r="D50" s="40" t="n"/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</row>
    <row r="51">
      <c r="A51" s="40" t="n"/>
      <c r="B51" s="40" t="n"/>
      <c r="C51" s="40" t="n"/>
      <c r="D51" s="40" t="n"/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</row>
    <row r="52">
      <c r="A52" s="40" t="n"/>
      <c r="B52" s="40" t="n"/>
      <c r="C52" s="40" t="n"/>
      <c r="D52" s="40" t="n"/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</row>
    <row r="53">
      <c r="A53" s="40" t="n"/>
      <c r="B53" s="40" t="n"/>
      <c r="C53" s="40" t="n"/>
      <c r="D53" s="40" t="n"/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</row>
    <row r="54">
      <c r="A54" s="40" t="n"/>
      <c r="B54" s="40" t="n"/>
      <c r="C54" s="40" t="n"/>
      <c r="D54" s="40" t="n"/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</row>
    <row r="55">
      <c r="A55" s="40" t="n"/>
      <c r="B55" s="40" t="n"/>
      <c r="C55" s="40" t="n"/>
      <c r="D55" s="40" t="n"/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</row>
    <row r="56">
      <c r="A56" s="40" t="n"/>
      <c r="B56" s="40" t="n"/>
      <c r="C56" s="40" t="n"/>
      <c r="D56" s="40" t="n"/>
      <c r="E56" s="40" t="n"/>
      <c r="F56" s="40" t="n"/>
      <c r="G56" s="40" t="n"/>
      <c r="H56" s="40" t="n"/>
      <c r="I56" s="40" t="n"/>
      <c r="J56" s="40" t="n"/>
      <c r="K56" s="40" t="n"/>
      <c r="L56" s="40" t="n"/>
      <c r="M56" s="40" t="n"/>
      <c r="N56" s="40" t="n"/>
      <c r="O56" s="40" t="n"/>
      <c r="P56" s="40" t="n"/>
      <c r="Q56" s="40" t="n"/>
      <c r="R56" s="40" t="n"/>
      <c r="S56" s="40" t="n"/>
      <c r="T56" s="40" t="n"/>
      <c r="U56" s="40" t="n"/>
      <c r="V56" s="40" t="n"/>
      <c r="W56" s="40" t="n"/>
      <c r="X56" s="40" t="n"/>
      <c r="Y56" s="40" t="n"/>
      <c r="Z56" s="40" t="n"/>
    </row>
    <row r="57">
      <c r="A57" s="40" t="n"/>
      <c r="B57" s="40" t="n"/>
      <c r="C57" s="40" t="n"/>
      <c r="D57" s="40" t="n"/>
      <c r="E57" s="40" t="n"/>
      <c r="F57" s="40" t="n"/>
      <c r="G57" s="40" t="n"/>
      <c r="H57" s="40" t="n"/>
      <c r="I57" s="40" t="n"/>
      <c r="J57" s="40" t="n"/>
      <c r="K57" s="40" t="n"/>
      <c r="L57" s="40" t="n"/>
      <c r="M57" s="40" t="n"/>
      <c r="N57" s="40" t="n"/>
      <c r="O57" s="40" t="n"/>
      <c r="P57" s="40" t="n"/>
      <c r="Q57" s="40" t="n"/>
      <c r="R57" s="40" t="n"/>
      <c r="S57" s="40" t="n"/>
      <c r="T57" s="40" t="n"/>
      <c r="U57" s="40" t="n"/>
      <c r="V57" s="40" t="n"/>
      <c r="W57" s="40" t="n"/>
      <c r="X57" s="40" t="n"/>
      <c r="Y57" s="40" t="n"/>
      <c r="Z57" s="40" t="n"/>
    </row>
    <row r="58">
      <c r="A58" s="40" t="n"/>
      <c r="B58" s="40" t="n"/>
      <c r="C58" s="40" t="n"/>
      <c r="D58" s="40" t="n"/>
      <c r="E58" s="40" t="n"/>
      <c r="F58" s="40" t="n"/>
      <c r="G58" s="40" t="n"/>
      <c r="H58" s="40" t="n"/>
      <c r="I58" s="40" t="n"/>
      <c r="J58" s="40" t="n"/>
      <c r="K58" s="40" t="n"/>
      <c r="L58" s="40" t="n"/>
      <c r="M58" s="40" t="n"/>
      <c r="N58" s="40" t="n"/>
      <c r="O58" s="40" t="n"/>
      <c r="P58" s="40" t="n"/>
      <c r="Q58" s="40" t="n"/>
      <c r="R58" s="40" t="n"/>
      <c r="S58" s="40" t="n"/>
      <c r="T58" s="40" t="n"/>
      <c r="U58" s="40" t="n"/>
      <c r="V58" s="40" t="n"/>
      <c r="W58" s="40" t="n"/>
      <c r="X58" s="40" t="n"/>
      <c r="Y58" s="40" t="n"/>
      <c r="Z58" s="40" t="n"/>
    </row>
    <row r="59">
      <c r="A59" s="40" t="n"/>
      <c r="B59" s="40" t="n"/>
      <c r="C59" s="40" t="n"/>
      <c r="D59" s="40" t="n"/>
      <c r="E59" s="40" t="n"/>
      <c r="F59" s="40" t="n"/>
      <c r="G59" s="40" t="n"/>
      <c r="H59" s="40" t="n"/>
      <c r="I59" s="40" t="n"/>
      <c r="J59" s="40" t="n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</row>
    <row r="60">
      <c r="A60" s="40" t="n"/>
      <c r="B60" s="40" t="n"/>
      <c r="C60" s="40" t="n"/>
      <c r="D60" s="40" t="n"/>
      <c r="E60" s="40" t="n"/>
      <c r="F60" s="40" t="n"/>
      <c r="G60" s="40" t="n"/>
      <c r="H60" s="40" t="n"/>
      <c r="I60" s="40" t="n"/>
      <c r="J60" s="40" t="n"/>
      <c r="K60" s="40" t="n"/>
      <c r="L60" s="40" t="n"/>
      <c r="M60" s="40" t="n"/>
      <c r="N60" s="40" t="n"/>
      <c r="O60" s="40" t="n"/>
      <c r="P60" s="40" t="n"/>
      <c r="Q60" s="40" t="n"/>
      <c r="R60" s="40" t="n"/>
      <c r="S60" s="40" t="n"/>
      <c r="T60" s="40" t="n"/>
      <c r="U60" s="40" t="n"/>
      <c r="V60" s="40" t="n"/>
      <c r="W60" s="40" t="n"/>
      <c r="X60" s="40" t="n"/>
      <c r="Y60" s="40" t="n"/>
      <c r="Z60" s="40" t="n"/>
    </row>
    <row r="61">
      <c r="A61" s="40" t="n"/>
      <c r="B61" s="40" t="n"/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40" t="n"/>
    </row>
    <row r="62">
      <c r="A62" s="40" t="n"/>
      <c r="B62" s="40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  <c r="Z62" s="40" t="n"/>
    </row>
    <row r="63">
      <c r="A63" s="40" t="n"/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</row>
    <row r="64">
      <c r="A64" s="40" t="n"/>
      <c r="B64" s="40" t="n"/>
      <c r="C64" s="40" t="n"/>
      <c r="D64" s="40" t="n"/>
      <c r="E64" s="40" t="n"/>
      <c r="F64" s="40" t="n"/>
      <c r="G64" s="40" t="n"/>
      <c r="H64" s="40" t="n"/>
      <c r="I64" s="40" t="n"/>
      <c r="J64" s="40" t="n"/>
      <c r="K64" s="40" t="n"/>
      <c r="L64" s="40" t="n"/>
      <c r="M64" s="40" t="n"/>
      <c r="N64" s="40" t="n"/>
      <c r="O64" s="40" t="n"/>
      <c r="P64" s="40" t="n"/>
      <c r="Q64" s="40" t="n"/>
      <c r="R64" s="40" t="n"/>
      <c r="S64" s="40" t="n"/>
      <c r="T64" s="40" t="n"/>
      <c r="U64" s="40" t="n"/>
      <c r="V64" s="40" t="n"/>
      <c r="W64" s="40" t="n"/>
      <c r="X64" s="40" t="n"/>
      <c r="Y64" s="40" t="n"/>
      <c r="Z64" s="40" t="n"/>
    </row>
    <row r="65">
      <c r="A65" s="40" t="n"/>
      <c r="B65" s="40" t="n"/>
      <c r="C65" s="40" t="n"/>
      <c r="D65" s="40" t="n"/>
      <c r="E65" s="40" t="n"/>
      <c r="F65" s="40" t="n"/>
      <c r="G65" s="40" t="n"/>
      <c r="H65" s="40" t="n"/>
      <c r="I65" s="40" t="n"/>
      <c r="J65" s="40" t="n"/>
      <c r="K65" s="40" t="n"/>
      <c r="L65" s="40" t="n"/>
      <c r="M65" s="40" t="n"/>
      <c r="N65" s="40" t="n"/>
      <c r="O65" s="40" t="n"/>
      <c r="P65" s="40" t="n"/>
      <c r="Q65" s="40" t="n"/>
      <c r="R65" s="40" t="n"/>
      <c r="S65" s="40" t="n"/>
      <c r="T65" s="40" t="n"/>
      <c r="U65" s="40" t="n"/>
      <c r="V65" s="40" t="n"/>
      <c r="W65" s="40" t="n"/>
      <c r="X65" s="40" t="n"/>
      <c r="Y65" s="40" t="n"/>
      <c r="Z65" s="40" t="n"/>
    </row>
    <row r="66">
      <c r="A66" s="40" t="n"/>
      <c r="B66" s="40" t="n"/>
      <c r="C66" s="40" t="n"/>
      <c r="D66" s="40" t="n"/>
      <c r="E66" s="40" t="n"/>
      <c r="F66" s="40" t="n"/>
      <c r="G66" s="40" t="n"/>
      <c r="H66" s="40" t="n"/>
      <c r="I66" s="40" t="n"/>
      <c r="J66" s="40" t="n"/>
      <c r="K66" s="40" t="n"/>
      <c r="L66" s="40" t="n"/>
      <c r="M66" s="40" t="n"/>
      <c r="N66" s="40" t="n"/>
      <c r="O66" s="40" t="n"/>
      <c r="P66" s="40" t="n"/>
      <c r="Q66" s="40" t="n"/>
      <c r="R66" s="40" t="n"/>
      <c r="S66" s="40" t="n"/>
      <c r="T66" s="40" t="n"/>
      <c r="U66" s="40" t="n"/>
      <c r="V66" s="40" t="n"/>
      <c r="W66" s="40" t="n"/>
      <c r="X66" s="40" t="n"/>
      <c r="Y66" s="40" t="n"/>
      <c r="Z66" s="40" t="n"/>
    </row>
    <row r="67">
      <c r="A67" s="40" t="n"/>
      <c r="B67" s="40" t="n"/>
      <c r="C67" s="40" t="n"/>
      <c r="D67" s="40" t="n"/>
      <c r="E67" s="40" t="n"/>
      <c r="F67" s="40" t="n"/>
      <c r="G67" s="40" t="n"/>
      <c r="H67" s="40" t="n"/>
      <c r="I67" s="40" t="n"/>
      <c r="J67" s="40" t="n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</row>
    <row r="68">
      <c r="A68" s="40" t="n"/>
      <c r="B68" s="40" t="n"/>
      <c r="C68" s="40" t="n"/>
      <c r="D68" s="40" t="n"/>
      <c r="E68" s="40" t="n"/>
      <c r="F68" s="40" t="n"/>
      <c r="G68" s="40" t="n"/>
      <c r="H68" s="40" t="n"/>
      <c r="I68" s="40" t="n"/>
      <c r="J68" s="40" t="n"/>
      <c r="K68" s="40" t="n"/>
      <c r="L68" s="40" t="n"/>
      <c r="M68" s="40" t="n"/>
      <c r="N68" s="40" t="n"/>
      <c r="O68" s="40" t="n"/>
      <c r="P68" s="40" t="n"/>
      <c r="Q68" s="40" t="n"/>
      <c r="R68" s="40" t="n"/>
      <c r="S68" s="40" t="n"/>
      <c r="T68" s="40" t="n"/>
      <c r="U68" s="40" t="n"/>
      <c r="V68" s="40" t="n"/>
      <c r="W68" s="40" t="n"/>
      <c r="X68" s="40" t="n"/>
      <c r="Y68" s="40" t="n"/>
      <c r="Z68" s="40" t="n"/>
    </row>
    <row r="69">
      <c r="A69" s="40" t="n"/>
      <c r="B69" s="40" t="n"/>
      <c r="C69" s="40" t="n"/>
      <c r="D69" s="40" t="n"/>
      <c r="E69" s="40" t="n"/>
      <c r="F69" s="40" t="n"/>
      <c r="G69" s="40" t="n"/>
      <c r="H69" s="40" t="n"/>
      <c r="I69" s="40" t="n"/>
      <c r="J69" s="40" t="n"/>
      <c r="K69" s="40" t="n"/>
      <c r="L69" s="40" t="n"/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</row>
    <row r="70">
      <c r="A70" s="40" t="n"/>
      <c r="B70" s="40" t="n"/>
      <c r="C70" s="40" t="n"/>
      <c r="D70" s="40" t="n"/>
      <c r="E70" s="40" t="n"/>
      <c r="F70" s="40" t="n"/>
      <c r="G70" s="40" t="n"/>
      <c r="H70" s="40" t="n"/>
      <c r="I70" s="40" t="n"/>
      <c r="J70" s="40" t="n"/>
      <c r="K70" s="40" t="n"/>
      <c r="L70" s="40" t="n"/>
      <c r="M70" s="40" t="n"/>
      <c r="N70" s="40" t="n"/>
      <c r="O70" s="40" t="n"/>
      <c r="P70" s="40" t="n"/>
      <c r="Q70" s="40" t="n"/>
      <c r="R70" s="40" t="n"/>
      <c r="S70" s="40" t="n"/>
      <c r="T70" s="40" t="n"/>
      <c r="U70" s="40" t="n"/>
      <c r="V70" s="40" t="n"/>
      <c r="W70" s="40" t="n"/>
      <c r="X70" s="40" t="n"/>
      <c r="Y70" s="40" t="n"/>
      <c r="Z70" s="40" t="n"/>
    </row>
    <row r="71">
      <c r="A71" s="40" t="n"/>
      <c r="B71" s="40" t="n"/>
      <c r="C71" s="40" t="n"/>
      <c r="D71" s="40" t="n"/>
      <c r="E71" s="40" t="n"/>
      <c r="F71" s="40" t="n"/>
      <c r="G71" s="40" t="n"/>
      <c r="H71" s="40" t="n"/>
      <c r="I71" s="40" t="n"/>
      <c r="J71" s="40" t="n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</row>
    <row r="72">
      <c r="A72" s="40" t="n"/>
      <c r="B72" s="40" t="n"/>
      <c r="C72" s="40" t="n"/>
      <c r="D72" s="40" t="n"/>
      <c r="E72" s="40" t="n"/>
      <c r="F72" s="40" t="n"/>
      <c r="G72" s="40" t="n"/>
      <c r="H72" s="40" t="n"/>
      <c r="I72" s="40" t="n"/>
      <c r="J72" s="40" t="n"/>
      <c r="K72" s="40" t="n"/>
      <c r="L72" s="40" t="n"/>
      <c r="M72" s="40" t="n"/>
      <c r="N72" s="40" t="n"/>
      <c r="O72" s="40" t="n"/>
      <c r="P72" s="40" t="n"/>
      <c r="Q72" s="40" t="n"/>
      <c r="R72" s="40" t="n"/>
      <c r="S72" s="40" t="n"/>
      <c r="T72" s="40" t="n"/>
      <c r="U72" s="40" t="n"/>
      <c r="V72" s="40" t="n"/>
      <c r="W72" s="40" t="n"/>
      <c r="X72" s="40" t="n"/>
      <c r="Y72" s="40" t="n"/>
      <c r="Z72" s="40" t="n"/>
    </row>
    <row r="73">
      <c r="A73" s="40" t="n"/>
      <c r="B73" s="40" t="n"/>
      <c r="C73" s="40" t="n"/>
      <c r="D73" s="40" t="n"/>
      <c r="E73" s="40" t="n"/>
      <c r="F73" s="40" t="n"/>
      <c r="G73" s="40" t="n"/>
      <c r="H73" s="40" t="n"/>
      <c r="I73" s="40" t="n"/>
      <c r="J73" s="40" t="n"/>
      <c r="K73" s="40" t="n"/>
      <c r="L73" s="40" t="n"/>
      <c r="M73" s="40" t="n"/>
      <c r="N73" s="40" t="n"/>
      <c r="O73" s="40" t="n"/>
      <c r="P73" s="40" t="n"/>
      <c r="Q73" s="40" t="n"/>
      <c r="R73" s="40" t="n"/>
      <c r="S73" s="40" t="n"/>
      <c r="T73" s="40" t="n"/>
      <c r="U73" s="40" t="n"/>
      <c r="V73" s="40" t="n"/>
      <c r="W73" s="40" t="n"/>
      <c r="X73" s="40" t="n"/>
      <c r="Y73" s="40" t="n"/>
      <c r="Z73" s="40" t="n"/>
    </row>
    <row r="74">
      <c r="A74" s="40" t="n"/>
      <c r="B74" s="40" t="n"/>
      <c r="C74" s="40" t="n"/>
      <c r="D74" s="40" t="n"/>
      <c r="E74" s="40" t="n"/>
      <c r="F74" s="40" t="n"/>
      <c r="G74" s="40" t="n"/>
      <c r="H74" s="40" t="n"/>
      <c r="I74" s="40" t="n"/>
      <c r="J74" s="40" t="n"/>
      <c r="K74" s="40" t="n"/>
      <c r="L74" s="40" t="n"/>
      <c r="M74" s="40" t="n"/>
      <c r="N74" s="40" t="n"/>
      <c r="O74" s="40" t="n"/>
      <c r="P74" s="40" t="n"/>
      <c r="Q74" s="40" t="n"/>
      <c r="R74" s="40" t="n"/>
      <c r="S74" s="40" t="n"/>
      <c r="T74" s="40" t="n"/>
      <c r="U74" s="40" t="n"/>
      <c r="V74" s="40" t="n"/>
      <c r="W74" s="40" t="n"/>
      <c r="X74" s="40" t="n"/>
      <c r="Y74" s="40" t="n"/>
      <c r="Z74" s="40" t="n"/>
    </row>
    <row r="75">
      <c r="A75" s="40" t="n"/>
      <c r="B75" s="40" t="n"/>
      <c r="C75" s="40" t="n"/>
      <c r="D75" s="40" t="n"/>
      <c r="E75" s="40" t="n"/>
      <c r="F75" s="40" t="n"/>
      <c r="G75" s="40" t="n"/>
      <c r="H75" s="40" t="n"/>
      <c r="I75" s="40" t="n"/>
      <c r="J75" s="40" t="n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</row>
    <row r="76">
      <c r="A76" s="40" t="n"/>
      <c r="B76" s="40" t="n"/>
      <c r="C76" s="40" t="n"/>
      <c r="D76" s="40" t="n"/>
      <c r="E76" s="40" t="n"/>
      <c r="F76" s="40" t="n"/>
      <c r="G76" s="40" t="n"/>
      <c r="H76" s="40" t="n"/>
      <c r="I76" s="40" t="n"/>
      <c r="J76" s="40" t="n"/>
      <c r="K76" s="40" t="n"/>
      <c r="L76" s="40" t="n"/>
      <c r="M76" s="40" t="n"/>
      <c r="N76" s="40" t="n"/>
      <c r="O76" s="40" t="n"/>
      <c r="P76" s="40" t="n"/>
      <c r="Q76" s="40" t="n"/>
      <c r="R76" s="40" t="n"/>
      <c r="S76" s="40" t="n"/>
      <c r="T76" s="40" t="n"/>
      <c r="U76" s="40" t="n"/>
      <c r="V76" s="40" t="n"/>
      <c r="W76" s="40" t="n"/>
      <c r="X76" s="40" t="n"/>
      <c r="Y76" s="40" t="n"/>
      <c r="Z76" s="40" t="n"/>
    </row>
    <row r="77">
      <c r="A77" s="40" t="n"/>
      <c r="B77" s="40" t="n"/>
      <c r="C77" s="40" t="n"/>
      <c r="D77" s="40" t="n"/>
      <c r="E77" s="40" t="n"/>
      <c r="F77" s="40" t="n"/>
      <c r="G77" s="40" t="n"/>
      <c r="H77" s="40" t="n"/>
      <c r="I77" s="40" t="n"/>
      <c r="J77" s="40" t="n"/>
      <c r="K77" s="40" t="n"/>
      <c r="L77" s="40" t="n"/>
      <c r="M77" s="40" t="n"/>
      <c r="N77" s="40" t="n"/>
      <c r="O77" s="40" t="n"/>
      <c r="P77" s="40" t="n"/>
      <c r="Q77" s="40" t="n"/>
      <c r="R77" s="40" t="n"/>
      <c r="S77" s="40" t="n"/>
      <c r="T77" s="40" t="n"/>
      <c r="U77" s="40" t="n"/>
      <c r="V77" s="40" t="n"/>
      <c r="W77" s="40" t="n"/>
      <c r="X77" s="40" t="n"/>
      <c r="Y77" s="40" t="n"/>
      <c r="Z77" s="40" t="n"/>
    </row>
    <row r="78">
      <c r="A78" s="40" t="n"/>
      <c r="B78" s="40" t="n"/>
      <c r="C78" s="40" t="n"/>
      <c r="D78" s="40" t="n"/>
      <c r="E78" s="40" t="n"/>
      <c r="F78" s="40" t="n"/>
      <c r="G78" s="40" t="n"/>
      <c r="H78" s="40" t="n"/>
      <c r="I78" s="40" t="n"/>
      <c r="J78" s="40" t="n"/>
      <c r="K78" s="40" t="n"/>
      <c r="L78" s="40" t="n"/>
      <c r="M78" s="40" t="n"/>
      <c r="N78" s="40" t="n"/>
      <c r="O78" s="40" t="n"/>
      <c r="P78" s="40" t="n"/>
      <c r="Q78" s="40" t="n"/>
      <c r="R78" s="40" t="n"/>
      <c r="S78" s="40" t="n"/>
      <c r="T78" s="40" t="n"/>
      <c r="U78" s="40" t="n"/>
      <c r="V78" s="40" t="n"/>
      <c r="W78" s="40" t="n"/>
      <c r="X78" s="40" t="n"/>
      <c r="Y78" s="40" t="n"/>
      <c r="Z78" s="40" t="n"/>
    </row>
    <row r="79">
      <c r="A79" s="40" t="n"/>
      <c r="B79" s="40" t="n"/>
      <c r="C79" s="40" t="n"/>
      <c r="D79" s="40" t="n"/>
      <c r="E79" s="40" t="n"/>
      <c r="F79" s="40" t="n"/>
      <c r="G79" s="40" t="n"/>
      <c r="H79" s="40" t="n"/>
      <c r="I79" s="40" t="n"/>
      <c r="J79" s="40" t="n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</row>
    <row r="80">
      <c r="A80" s="40" t="n"/>
      <c r="B80" s="40" t="n"/>
      <c r="C80" s="40" t="n"/>
      <c r="D80" s="40" t="n"/>
      <c r="E80" s="40" t="n"/>
      <c r="F80" s="40" t="n"/>
      <c r="G80" s="40" t="n"/>
      <c r="H80" s="40" t="n"/>
      <c r="I80" s="40" t="n"/>
      <c r="J80" s="40" t="n"/>
      <c r="K80" s="40" t="n"/>
      <c r="L80" s="40" t="n"/>
      <c r="M80" s="40" t="n"/>
      <c r="N80" s="40" t="n"/>
      <c r="O80" s="40" t="n"/>
      <c r="P80" s="40" t="n"/>
      <c r="Q80" s="40" t="n"/>
      <c r="R80" s="40" t="n"/>
      <c r="S80" s="40" t="n"/>
      <c r="T80" s="40" t="n"/>
      <c r="U80" s="40" t="n"/>
      <c r="V80" s="40" t="n"/>
      <c r="W80" s="40" t="n"/>
      <c r="X80" s="40" t="n"/>
      <c r="Y80" s="40" t="n"/>
      <c r="Z80" s="40" t="n"/>
    </row>
    <row r="81">
      <c r="A81" s="40" t="n"/>
      <c r="B81" s="40" t="n"/>
      <c r="C81" s="40" t="n"/>
      <c r="D81" s="40" t="n"/>
      <c r="E81" s="40" t="n"/>
      <c r="F81" s="40" t="n"/>
      <c r="G81" s="40" t="n"/>
      <c r="H81" s="40" t="n"/>
      <c r="I81" s="40" t="n"/>
      <c r="J81" s="40" t="n"/>
      <c r="K81" s="40" t="n"/>
      <c r="L81" s="40" t="n"/>
      <c r="M81" s="40" t="n"/>
      <c r="N81" s="40" t="n"/>
      <c r="O81" s="40" t="n"/>
      <c r="P81" s="40" t="n"/>
      <c r="Q81" s="40" t="n"/>
      <c r="R81" s="40" t="n"/>
      <c r="S81" s="40" t="n"/>
      <c r="T81" s="40" t="n"/>
      <c r="U81" s="40" t="n"/>
      <c r="V81" s="40" t="n"/>
      <c r="W81" s="40" t="n"/>
      <c r="X81" s="40" t="n"/>
      <c r="Y81" s="40" t="n"/>
      <c r="Z81" s="40" t="n"/>
    </row>
    <row r="82">
      <c r="A82" s="40" t="n"/>
      <c r="B82" s="40" t="n"/>
      <c r="C82" s="40" t="n"/>
      <c r="D82" s="40" t="n"/>
      <c r="E82" s="40" t="n"/>
      <c r="F82" s="40" t="n"/>
      <c r="G82" s="40" t="n"/>
      <c r="H82" s="40" t="n"/>
      <c r="I82" s="40" t="n"/>
      <c r="J82" s="40" t="n"/>
      <c r="K82" s="40" t="n"/>
      <c r="L82" s="40" t="n"/>
      <c r="M82" s="40" t="n"/>
      <c r="N82" s="40" t="n"/>
      <c r="O82" s="40" t="n"/>
      <c r="P82" s="40" t="n"/>
      <c r="Q82" s="40" t="n"/>
      <c r="R82" s="40" t="n"/>
      <c r="S82" s="40" t="n"/>
      <c r="T82" s="40" t="n"/>
      <c r="U82" s="40" t="n"/>
      <c r="V82" s="40" t="n"/>
      <c r="W82" s="40" t="n"/>
      <c r="X82" s="40" t="n"/>
      <c r="Y82" s="40" t="n"/>
      <c r="Z82" s="40" t="n"/>
    </row>
    <row r="83">
      <c r="A83" s="40" t="n"/>
      <c r="B83" s="40" t="n"/>
      <c r="C83" s="40" t="n"/>
      <c r="D83" s="40" t="n"/>
      <c r="E83" s="40" t="n"/>
      <c r="F83" s="40" t="n"/>
      <c r="G83" s="40" t="n"/>
      <c r="H83" s="40" t="n"/>
      <c r="I83" s="40" t="n"/>
      <c r="J83" s="40" t="n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</row>
    <row r="84">
      <c r="A84" s="40" t="n"/>
      <c r="B84" s="40" t="n"/>
      <c r="C84" s="40" t="n"/>
      <c r="D84" s="40" t="n"/>
      <c r="E84" s="40" t="n"/>
      <c r="F84" s="40" t="n"/>
      <c r="G84" s="40" t="n"/>
      <c r="H84" s="40" t="n"/>
      <c r="I84" s="40" t="n"/>
      <c r="J84" s="40" t="n"/>
      <c r="K84" s="40" t="n"/>
      <c r="L84" s="40" t="n"/>
      <c r="M84" s="40" t="n"/>
      <c r="N84" s="40" t="n"/>
      <c r="O84" s="40" t="n"/>
      <c r="P84" s="40" t="n"/>
      <c r="Q84" s="40" t="n"/>
      <c r="R84" s="40" t="n"/>
      <c r="S84" s="40" t="n"/>
      <c r="T84" s="40" t="n"/>
      <c r="U84" s="40" t="n"/>
      <c r="V84" s="40" t="n"/>
      <c r="W84" s="40" t="n"/>
      <c r="X84" s="40" t="n"/>
      <c r="Y84" s="40" t="n"/>
      <c r="Z84" s="40" t="n"/>
    </row>
    <row r="85">
      <c r="A85" s="40" t="n"/>
      <c r="B85" s="40" t="n"/>
      <c r="C85" s="40" t="n"/>
      <c r="D85" s="40" t="n"/>
      <c r="E85" s="40" t="n"/>
      <c r="F85" s="40" t="n"/>
      <c r="G85" s="40" t="n"/>
      <c r="H85" s="40" t="n"/>
      <c r="I85" s="40" t="n"/>
      <c r="J85" s="40" t="n"/>
      <c r="K85" s="40" t="n"/>
      <c r="L85" s="40" t="n"/>
      <c r="M85" s="40" t="n"/>
      <c r="N85" s="40" t="n"/>
      <c r="O85" s="40" t="n"/>
      <c r="P85" s="40" t="n"/>
      <c r="Q85" s="40" t="n"/>
      <c r="R85" s="40" t="n"/>
      <c r="S85" s="40" t="n"/>
      <c r="T85" s="40" t="n"/>
      <c r="U85" s="40" t="n"/>
      <c r="V85" s="40" t="n"/>
      <c r="W85" s="40" t="n"/>
      <c r="X85" s="40" t="n"/>
      <c r="Y85" s="40" t="n"/>
      <c r="Z85" s="40" t="n"/>
    </row>
    <row r="86">
      <c r="A86" s="40" t="n"/>
      <c r="B86" s="40" t="n"/>
      <c r="C86" s="40" t="n"/>
      <c r="D86" s="40" t="n"/>
      <c r="E86" s="40" t="n"/>
      <c r="F86" s="40" t="n"/>
      <c r="G86" s="40" t="n"/>
      <c r="H86" s="40" t="n"/>
      <c r="I86" s="40" t="n"/>
      <c r="J86" s="40" t="n"/>
      <c r="K86" s="40" t="n"/>
      <c r="L86" s="40" t="n"/>
      <c r="M86" s="40" t="n"/>
      <c r="N86" s="40" t="n"/>
      <c r="O86" s="40" t="n"/>
      <c r="P86" s="40" t="n"/>
      <c r="Q86" s="40" t="n"/>
      <c r="R86" s="40" t="n"/>
      <c r="S86" s="40" t="n"/>
      <c r="T86" s="40" t="n"/>
      <c r="U86" s="40" t="n"/>
      <c r="V86" s="40" t="n"/>
      <c r="W86" s="40" t="n"/>
      <c r="X86" s="40" t="n"/>
      <c r="Y86" s="40" t="n"/>
      <c r="Z86" s="40" t="n"/>
    </row>
    <row r="87">
      <c r="A87" s="40" t="n"/>
      <c r="B87" s="40" t="n"/>
      <c r="C87" s="40" t="n"/>
      <c r="D87" s="40" t="n"/>
      <c r="E87" s="40" t="n"/>
      <c r="F87" s="40" t="n"/>
      <c r="G87" s="40" t="n"/>
      <c r="H87" s="40" t="n"/>
      <c r="I87" s="40" t="n"/>
      <c r="J87" s="40" t="n"/>
      <c r="K87" s="40" t="n"/>
      <c r="L87" s="40" t="n"/>
      <c r="M87" s="40" t="n"/>
      <c r="N87" s="40" t="n"/>
      <c r="O87" s="40" t="n"/>
      <c r="P87" s="40" t="n"/>
      <c r="Q87" s="40" t="n"/>
      <c r="R87" s="40" t="n"/>
      <c r="S87" s="40" t="n"/>
      <c r="T87" s="40" t="n"/>
      <c r="U87" s="40" t="n"/>
      <c r="V87" s="40" t="n"/>
      <c r="W87" s="40" t="n"/>
      <c r="X87" s="40" t="n"/>
      <c r="Y87" s="40" t="n"/>
      <c r="Z87" s="40" t="n"/>
    </row>
    <row r="88">
      <c r="A88" s="40" t="n"/>
      <c r="B88" s="40" t="n"/>
      <c r="C88" s="40" t="n"/>
      <c r="D88" s="40" t="n"/>
      <c r="E88" s="40" t="n"/>
      <c r="F88" s="40" t="n"/>
      <c r="G88" s="40" t="n"/>
      <c r="H88" s="40" t="n"/>
      <c r="I88" s="40" t="n"/>
      <c r="J88" s="40" t="n"/>
      <c r="K88" s="40" t="n"/>
      <c r="L88" s="40" t="n"/>
      <c r="M88" s="40" t="n"/>
      <c r="N88" s="40" t="n"/>
      <c r="O88" s="40" t="n"/>
      <c r="P88" s="40" t="n"/>
      <c r="Q88" s="40" t="n"/>
      <c r="R88" s="40" t="n"/>
      <c r="S88" s="40" t="n"/>
      <c r="T88" s="40" t="n"/>
      <c r="U88" s="40" t="n"/>
      <c r="V88" s="40" t="n"/>
      <c r="W88" s="40" t="n"/>
      <c r="X88" s="40" t="n"/>
      <c r="Y88" s="40" t="n"/>
      <c r="Z88" s="40" t="n"/>
    </row>
    <row r="89">
      <c r="A89" s="40" t="n"/>
      <c r="B89" s="40" t="n"/>
      <c r="C89" s="40" t="n"/>
      <c r="D89" s="40" t="n"/>
      <c r="E89" s="40" t="n"/>
      <c r="F89" s="40" t="n"/>
      <c r="G89" s="40" t="n"/>
      <c r="H89" s="40" t="n"/>
      <c r="I89" s="40" t="n"/>
      <c r="J89" s="40" t="n"/>
      <c r="K89" s="40" t="n"/>
      <c r="L89" s="40" t="n"/>
      <c r="M89" s="40" t="n"/>
      <c r="N89" s="40" t="n"/>
      <c r="O89" s="40" t="n"/>
      <c r="P89" s="40" t="n"/>
      <c r="Q89" s="40" t="n"/>
      <c r="R89" s="40" t="n"/>
      <c r="S89" s="40" t="n"/>
      <c r="T89" s="40" t="n"/>
      <c r="U89" s="40" t="n"/>
      <c r="V89" s="40" t="n"/>
      <c r="W89" s="40" t="n"/>
      <c r="X89" s="40" t="n"/>
      <c r="Y89" s="40" t="n"/>
      <c r="Z89" s="40" t="n"/>
    </row>
    <row r="90">
      <c r="A90" s="40" t="n"/>
      <c r="B90" s="40" t="n"/>
      <c r="C90" s="40" t="n"/>
      <c r="D90" s="40" t="n"/>
      <c r="E90" s="40" t="n"/>
      <c r="F90" s="40" t="n"/>
      <c r="G90" s="40" t="n"/>
      <c r="H90" s="40" t="n"/>
      <c r="I90" s="40" t="n"/>
      <c r="J90" s="40" t="n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</row>
    <row r="91">
      <c r="A91" s="40" t="n"/>
      <c r="B91" s="40" t="n"/>
      <c r="C91" s="40" t="n"/>
      <c r="D91" s="40" t="n"/>
      <c r="E91" s="40" t="n"/>
      <c r="F91" s="40" t="n"/>
      <c r="G91" s="40" t="n"/>
      <c r="H91" s="40" t="n"/>
      <c r="I91" s="40" t="n"/>
      <c r="J91" s="40" t="n"/>
      <c r="K91" s="40" t="n"/>
      <c r="L91" s="40" t="n"/>
      <c r="M91" s="40" t="n"/>
      <c r="N91" s="40" t="n"/>
      <c r="O91" s="40" t="n"/>
      <c r="P91" s="40" t="n"/>
      <c r="Q91" s="40" t="n"/>
      <c r="R91" s="40" t="n"/>
      <c r="S91" s="40" t="n"/>
      <c r="T91" s="40" t="n"/>
      <c r="U91" s="40" t="n"/>
      <c r="V91" s="40" t="n"/>
      <c r="W91" s="40" t="n"/>
      <c r="X91" s="40" t="n"/>
      <c r="Y91" s="40" t="n"/>
      <c r="Z91" s="40" t="n"/>
    </row>
    <row r="92">
      <c r="A92" s="40" t="n"/>
      <c r="B92" s="40" t="n"/>
      <c r="C92" s="40" t="n"/>
      <c r="D92" s="40" t="n"/>
      <c r="E92" s="40" t="n"/>
      <c r="F92" s="40" t="n"/>
      <c r="G92" s="40" t="n"/>
      <c r="H92" s="40" t="n"/>
      <c r="I92" s="40" t="n"/>
      <c r="J92" s="40" t="n"/>
      <c r="K92" s="40" t="n"/>
      <c r="L92" s="40" t="n"/>
      <c r="M92" s="40" t="n"/>
      <c r="N92" s="40" t="n"/>
      <c r="O92" s="40" t="n"/>
      <c r="P92" s="40" t="n"/>
      <c r="Q92" s="40" t="n"/>
      <c r="R92" s="40" t="n"/>
      <c r="S92" s="40" t="n"/>
      <c r="T92" s="40" t="n"/>
      <c r="U92" s="40" t="n"/>
      <c r="V92" s="40" t="n"/>
      <c r="W92" s="40" t="n"/>
      <c r="X92" s="40" t="n"/>
      <c r="Y92" s="40" t="n"/>
      <c r="Z92" s="40" t="n"/>
    </row>
    <row r="93">
      <c r="A93" s="40" t="n"/>
      <c r="B93" s="40" t="n"/>
      <c r="C93" s="40" t="n"/>
      <c r="D93" s="40" t="n"/>
      <c r="E93" s="40" t="n"/>
      <c r="F93" s="40" t="n"/>
      <c r="G93" s="40" t="n"/>
      <c r="H93" s="40" t="n"/>
      <c r="I93" s="40" t="n"/>
      <c r="J93" s="40" t="n"/>
      <c r="K93" s="40" t="n"/>
      <c r="L93" s="40" t="n"/>
      <c r="M93" s="40" t="n"/>
      <c r="N93" s="40" t="n"/>
      <c r="O93" s="40" t="n"/>
      <c r="P93" s="40" t="n"/>
      <c r="Q93" s="40" t="n"/>
      <c r="R93" s="40" t="n"/>
      <c r="S93" s="40" t="n"/>
      <c r="T93" s="40" t="n"/>
      <c r="U93" s="40" t="n"/>
      <c r="V93" s="40" t="n"/>
      <c r="W93" s="40" t="n"/>
      <c r="X93" s="40" t="n"/>
      <c r="Y93" s="40" t="n"/>
      <c r="Z93" s="40" t="n"/>
    </row>
    <row r="94">
      <c r="A94" s="40" t="n"/>
      <c r="B94" s="40" t="n"/>
      <c r="C94" s="40" t="n"/>
      <c r="D94" s="40" t="n"/>
      <c r="E94" s="40" t="n"/>
      <c r="F94" s="40" t="n"/>
      <c r="G94" s="40" t="n"/>
      <c r="H94" s="40" t="n"/>
      <c r="I94" s="40" t="n"/>
      <c r="J94" s="40" t="n"/>
      <c r="K94" s="40" t="n"/>
      <c r="L94" s="40" t="n"/>
      <c r="M94" s="40" t="n"/>
      <c r="N94" s="40" t="n"/>
      <c r="O94" s="40" t="n"/>
      <c r="P94" s="40" t="n"/>
      <c r="Q94" s="40" t="n"/>
      <c r="R94" s="40" t="n"/>
      <c r="S94" s="40" t="n"/>
      <c r="T94" s="40" t="n"/>
      <c r="U94" s="40" t="n"/>
      <c r="V94" s="40" t="n"/>
      <c r="W94" s="40" t="n"/>
      <c r="X94" s="40" t="n"/>
      <c r="Y94" s="40" t="n"/>
      <c r="Z94" s="40" t="n"/>
    </row>
    <row r="95">
      <c r="A95" s="40" t="n"/>
      <c r="B95" s="40" t="n"/>
      <c r="C95" s="40" t="n"/>
      <c r="D95" s="40" t="n"/>
      <c r="E95" s="40" t="n"/>
      <c r="F95" s="40" t="n"/>
      <c r="G95" s="40" t="n"/>
      <c r="H95" s="40" t="n"/>
      <c r="I95" s="40" t="n"/>
      <c r="J95" s="40" t="n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</row>
    <row r="96">
      <c r="A96" s="40" t="n"/>
      <c r="B96" s="40" t="n"/>
      <c r="C96" s="40" t="n"/>
      <c r="D96" s="40" t="n"/>
      <c r="E96" s="40" t="n"/>
      <c r="F96" s="40" t="n"/>
      <c r="G96" s="40" t="n"/>
      <c r="H96" s="40" t="n"/>
      <c r="I96" s="40" t="n"/>
      <c r="J96" s="40" t="n"/>
      <c r="K96" s="40" t="n"/>
      <c r="L96" s="40" t="n"/>
      <c r="M96" s="40" t="n"/>
      <c r="N96" s="40" t="n"/>
      <c r="O96" s="40" t="n"/>
      <c r="P96" s="40" t="n"/>
      <c r="Q96" s="40" t="n"/>
      <c r="R96" s="40" t="n"/>
      <c r="S96" s="40" t="n"/>
      <c r="T96" s="40" t="n"/>
      <c r="U96" s="40" t="n"/>
      <c r="V96" s="40" t="n"/>
      <c r="W96" s="40" t="n"/>
      <c r="X96" s="40" t="n"/>
      <c r="Y96" s="40" t="n"/>
      <c r="Z96" s="40" t="n"/>
    </row>
    <row r="97">
      <c r="A97" s="40" t="n"/>
      <c r="B97" s="40" t="n"/>
      <c r="C97" s="40" t="n"/>
      <c r="D97" s="40" t="n"/>
      <c r="E97" s="40" t="n"/>
      <c r="F97" s="40" t="n"/>
      <c r="G97" s="40" t="n"/>
      <c r="H97" s="40" t="n"/>
      <c r="I97" s="40" t="n"/>
      <c r="J97" s="40" t="n"/>
      <c r="K97" s="40" t="n"/>
      <c r="L97" s="40" t="n"/>
      <c r="M97" s="40" t="n"/>
      <c r="N97" s="40" t="n"/>
      <c r="O97" s="40" t="n"/>
      <c r="P97" s="40" t="n"/>
      <c r="Q97" s="40" t="n"/>
      <c r="R97" s="40" t="n"/>
      <c r="S97" s="40" t="n"/>
      <c r="T97" s="40" t="n"/>
      <c r="U97" s="40" t="n"/>
      <c r="V97" s="40" t="n"/>
      <c r="W97" s="40" t="n"/>
      <c r="X97" s="40" t="n"/>
      <c r="Y97" s="40" t="n"/>
      <c r="Z97" s="40" t="n"/>
    </row>
    <row r="98">
      <c r="A98" s="40" t="n"/>
      <c r="B98" s="40" t="n"/>
      <c r="C98" s="40" t="n"/>
      <c r="D98" s="40" t="n"/>
      <c r="E98" s="40" t="n"/>
      <c r="F98" s="40" t="n"/>
      <c r="G98" s="40" t="n"/>
      <c r="H98" s="40" t="n"/>
      <c r="I98" s="40" t="n"/>
      <c r="J98" s="40" t="n"/>
      <c r="K98" s="40" t="n"/>
      <c r="L98" s="40" t="n"/>
      <c r="M98" s="40" t="n"/>
      <c r="N98" s="40" t="n"/>
      <c r="O98" s="40" t="n"/>
      <c r="P98" s="40" t="n"/>
      <c r="Q98" s="40" t="n"/>
      <c r="R98" s="40" t="n"/>
      <c r="S98" s="40" t="n"/>
      <c r="T98" s="40" t="n"/>
      <c r="U98" s="40" t="n"/>
      <c r="V98" s="40" t="n"/>
      <c r="W98" s="40" t="n"/>
      <c r="X98" s="40" t="n"/>
      <c r="Y98" s="40" t="n"/>
      <c r="Z98" s="40" t="n"/>
    </row>
    <row r="99">
      <c r="A99" s="40" t="n"/>
      <c r="B99" s="40" t="n"/>
      <c r="C99" s="40" t="n"/>
      <c r="D99" s="40" t="n"/>
      <c r="E99" s="40" t="n"/>
      <c r="F99" s="40" t="n"/>
      <c r="G99" s="40" t="n"/>
      <c r="H99" s="40" t="n"/>
      <c r="I99" s="40" t="n"/>
      <c r="J99" s="40" t="n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</row>
    <row r="100">
      <c r="A100" s="40" t="n"/>
      <c r="B100" s="40" t="n"/>
      <c r="C100" s="40" t="n"/>
      <c r="D100" s="40" t="n"/>
      <c r="E100" s="40" t="n"/>
      <c r="F100" s="40" t="n"/>
      <c r="G100" s="40" t="n"/>
      <c r="H100" s="40" t="n"/>
      <c r="I100" s="40" t="n"/>
      <c r="J100" s="40" t="n"/>
      <c r="K100" s="40" t="n"/>
      <c r="L100" s="40" t="n"/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</row>
    <row r="101">
      <c r="A101" s="40" t="n"/>
      <c r="B101" s="40" t="n"/>
      <c r="C101" s="40" t="n"/>
      <c r="D101" s="40" t="n"/>
      <c r="E101" s="40" t="n"/>
      <c r="F101" s="40" t="n"/>
      <c r="G101" s="40" t="n"/>
      <c r="H101" s="40" t="n"/>
      <c r="I101" s="40" t="n"/>
      <c r="J101" s="40" t="n"/>
      <c r="K101" s="40" t="n"/>
      <c r="L101" s="40" t="n"/>
      <c r="M101" s="40" t="n"/>
      <c r="N101" s="40" t="n"/>
      <c r="O101" s="40" t="n"/>
      <c r="P101" s="40" t="n"/>
      <c r="Q101" s="40" t="n"/>
      <c r="R101" s="40" t="n"/>
      <c r="S101" s="40" t="n"/>
      <c r="T101" s="40" t="n"/>
      <c r="U101" s="40" t="n"/>
      <c r="V101" s="40" t="n"/>
      <c r="W101" s="40" t="n"/>
      <c r="X101" s="40" t="n"/>
      <c r="Y101" s="40" t="n"/>
      <c r="Z101" s="40" t="n"/>
    </row>
    <row r="102">
      <c r="A102" s="40" t="n"/>
      <c r="B102" s="40" t="n"/>
      <c r="C102" s="40" t="n"/>
      <c r="D102" s="40" t="n"/>
      <c r="E102" s="40" t="n"/>
      <c r="F102" s="40" t="n"/>
      <c r="G102" s="40" t="n"/>
      <c r="H102" s="40" t="n"/>
      <c r="I102" s="40" t="n"/>
      <c r="J102" s="40" t="n"/>
      <c r="K102" s="40" t="n"/>
      <c r="L102" s="40" t="n"/>
      <c r="M102" s="40" t="n"/>
      <c r="N102" s="40" t="n"/>
      <c r="O102" s="40" t="n"/>
      <c r="P102" s="40" t="n"/>
      <c r="Q102" s="40" t="n"/>
      <c r="R102" s="40" t="n"/>
      <c r="S102" s="40" t="n"/>
      <c r="T102" s="40" t="n"/>
      <c r="U102" s="40" t="n"/>
      <c r="V102" s="40" t="n"/>
      <c r="W102" s="40" t="n"/>
      <c r="X102" s="40" t="n"/>
      <c r="Y102" s="40" t="n"/>
      <c r="Z102" s="40" t="n"/>
    </row>
    <row r="103">
      <c r="A103" s="40" t="n"/>
      <c r="B103" s="40" t="n"/>
      <c r="C103" s="40" t="n"/>
      <c r="D103" s="40" t="n"/>
      <c r="E103" s="40" t="n"/>
      <c r="F103" s="40" t="n"/>
      <c r="G103" s="40" t="n"/>
      <c r="H103" s="40" t="n"/>
      <c r="I103" s="40" t="n"/>
      <c r="J103" s="40" t="n"/>
      <c r="K103" s="40" t="n"/>
      <c r="L103" s="40" t="n"/>
      <c r="M103" s="40" t="n"/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0" t="n"/>
      <c r="W103" s="40" t="n"/>
      <c r="X103" s="40" t="n"/>
      <c r="Y103" s="40" t="n"/>
      <c r="Z103" s="40" t="n"/>
    </row>
    <row r="104">
      <c r="A104" s="40" t="n"/>
      <c r="B104" s="40" t="n"/>
      <c r="C104" s="40" t="n"/>
      <c r="D104" s="40" t="n"/>
      <c r="E104" s="40" t="n"/>
      <c r="F104" s="40" t="n"/>
      <c r="G104" s="40" t="n"/>
      <c r="H104" s="40" t="n"/>
      <c r="I104" s="40" t="n"/>
      <c r="J104" s="40" t="n"/>
      <c r="K104" s="40" t="n"/>
      <c r="L104" s="40" t="n"/>
      <c r="M104" s="40" t="n"/>
      <c r="N104" s="40" t="n"/>
      <c r="O104" s="40" t="n"/>
      <c r="P104" s="40" t="n"/>
      <c r="Q104" s="40" t="n"/>
      <c r="R104" s="40" t="n"/>
      <c r="S104" s="40" t="n"/>
      <c r="T104" s="40" t="n"/>
      <c r="U104" s="40" t="n"/>
      <c r="V104" s="40" t="n"/>
      <c r="W104" s="40" t="n"/>
      <c r="X104" s="40" t="n"/>
      <c r="Y104" s="40" t="n"/>
      <c r="Z104" s="40" t="n"/>
    </row>
    <row r="105">
      <c r="A105" s="40" t="n"/>
      <c r="B105" s="40" t="n"/>
      <c r="C105" s="40" t="n"/>
      <c r="D105" s="40" t="n"/>
      <c r="E105" s="40" t="n"/>
      <c r="F105" s="40" t="n"/>
      <c r="G105" s="40" t="n"/>
      <c r="H105" s="40" t="n"/>
      <c r="I105" s="40" t="n"/>
      <c r="J105" s="40" t="n"/>
      <c r="K105" s="40" t="n"/>
      <c r="L105" s="40" t="n"/>
      <c r="M105" s="40" t="n"/>
      <c r="N105" s="40" t="n"/>
      <c r="O105" s="40" t="n"/>
      <c r="P105" s="40" t="n"/>
      <c r="Q105" s="40" t="n"/>
      <c r="R105" s="40" t="n"/>
      <c r="S105" s="40" t="n"/>
      <c r="T105" s="40" t="n"/>
      <c r="U105" s="40" t="n"/>
      <c r="V105" s="40" t="n"/>
      <c r="W105" s="40" t="n"/>
      <c r="X105" s="40" t="n"/>
      <c r="Y105" s="40" t="n"/>
      <c r="Z105" s="40" t="n"/>
    </row>
    <row r="106">
      <c r="A106" s="40" t="n"/>
      <c r="B106" s="40" t="n"/>
      <c r="C106" s="40" t="n"/>
      <c r="D106" s="40" t="n"/>
      <c r="E106" s="40" t="n"/>
      <c r="F106" s="40" t="n"/>
      <c r="G106" s="40" t="n"/>
      <c r="H106" s="40" t="n"/>
      <c r="I106" s="40" t="n"/>
      <c r="J106" s="40" t="n"/>
      <c r="K106" s="40" t="n"/>
      <c r="L106" s="40" t="n"/>
      <c r="M106" s="40" t="n"/>
      <c r="N106" s="40" t="n"/>
      <c r="O106" s="40" t="n"/>
      <c r="P106" s="40" t="n"/>
      <c r="Q106" s="40" t="n"/>
      <c r="R106" s="40" t="n"/>
      <c r="S106" s="40" t="n"/>
      <c r="T106" s="40" t="n"/>
      <c r="U106" s="40" t="n"/>
      <c r="V106" s="40" t="n"/>
      <c r="W106" s="40" t="n"/>
      <c r="X106" s="40" t="n"/>
      <c r="Y106" s="40" t="n"/>
      <c r="Z106" s="40" t="n"/>
    </row>
    <row r="107">
      <c r="A107" s="40" t="n"/>
      <c r="B107" s="40" t="n"/>
      <c r="C107" s="40" t="n"/>
      <c r="D107" s="40" t="n"/>
      <c r="E107" s="40" t="n"/>
      <c r="F107" s="40" t="n"/>
      <c r="G107" s="40" t="n"/>
      <c r="H107" s="40" t="n"/>
      <c r="I107" s="40" t="n"/>
      <c r="J107" s="40" t="n"/>
      <c r="K107" s="40" t="n"/>
      <c r="L107" s="40" t="n"/>
      <c r="M107" s="40" t="n"/>
      <c r="N107" s="40" t="n"/>
      <c r="O107" s="40" t="n"/>
      <c r="P107" s="40" t="n"/>
      <c r="Q107" s="40" t="n"/>
      <c r="R107" s="40" t="n"/>
      <c r="S107" s="40" t="n"/>
      <c r="T107" s="40" t="n"/>
      <c r="U107" s="40" t="n"/>
      <c r="V107" s="40" t="n"/>
      <c r="W107" s="40" t="n"/>
      <c r="X107" s="40" t="n"/>
      <c r="Y107" s="40" t="n"/>
      <c r="Z107" s="40" t="n"/>
    </row>
    <row r="108">
      <c r="A108" s="40" t="n"/>
      <c r="B108" s="40" t="n"/>
      <c r="C108" s="40" t="n"/>
      <c r="D108" s="40" t="n"/>
      <c r="E108" s="40" t="n"/>
      <c r="F108" s="40" t="n"/>
      <c r="G108" s="40" t="n"/>
      <c r="H108" s="40" t="n"/>
      <c r="I108" s="40" t="n"/>
      <c r="J108" s="40" t="n"/>
      <c r="K108" s="40" t="n"/>
      <c r="L108" s="40" t="n"/>
      <c r="M108" s="40" t="n"/>
      <c r="N108" s="40" t="n"/>
      <c r="O108" s="40" t="n"/>
      <c r="P108" s="40" t="n"/>
      <c r="Q108" s="40" t="n"/>
      <c r="R108" s="40" t="n"/>
      <c r="S108" s="40" t="n"/>
      <c r="T108" s="40" t="n"/>
      <c r="U108" s="40" t="n"/>
      <c r="V108" s="40" t="n"/>
      <c r="W108" s="40" t="n"/>
      <c r="X108" s="40" t="n"/>
      <c r="Y108" s="40" t="n"/>
      <c r="Z108" s="40" t="n"/>
    </row>
    <row r="109">
      <c r="A109" s="40" t="n"/>
      <c r="B109" s="40" t="n"/>
      <c r="C109" s="40" t="n"/>
      <c r="D109" s="40" t="n"/>
      <c r="E109" s="40" t="n"/>
      <c r="F109" s="40" t="n"/>
      <c r="G109" s="40" t="n"/>
      <c r="H109" s="40" t="n"/>
      <c r="I109" s="40" t="n"/>
      <c r="J109" s="40" t="n"/>
      <c r="K109" s="40" t="n"/>
      <c r="L109" s="40" t="n"/>
      <c r="M109" s="40" t="n"/>
      <c r="N109" s="40" t="n"/>
      <c r="O109" s="40" t="n"/>
      <c r="P109" s="40" t="n"/>
      <c r="Q109" s="40" t="n"/>
      <c r="R109" s="40" t="n"/>
      <c r="S109" s="40" t="n"/>
      <c r="T109" s="40" t="n"/>
      <c r="U109" s="40" t="n"/>
      <c r="V109" s="40" t="n"/>
      <c r="W109" s="40" t="n"/>
      <c r="X109" s="40" t="n"/>
      <c r="Y109" s="40" t="n"/>
      <c r="Z109" s="40" t="n"/>
    </row>
    <row r="110">
      <c r="A110" s="40" t="n"/>
      <c r="B110" s="40" t="n"/>
      <c r="C110" s="40" t="n"/>
      <c r="D110" s="40" t="n"/>
      <c r="E110" s="40" t="n"/>
      <c r="F110" s="40" t="n"/>
      <c r="G110" s="40" t="n"/>
      <c r="H110" s="40" t="n"/>
      <c r="I110" s="40" t="n"/>
      <c r="J110" s="40" t="n"/>
      <c r="K110" s="40" t="n"/>
      <c r="L110" s="40" t="n"/>
      <c r="M110" s="40" t="n"/>
      <c r="N110" s="40" t="n"/>
      <c r="O110" s="40" t="n"/>
      <c r="P110" s="40" t="n"/>
      <c r="Q110" s="40" t="n"/>
      <c r="R110" s="40" t="n"/>
      <c r="S110" s="40" t="n"/>
      <c r="T110" s="40" t="n"/>
      <c r="U110" s="40" t="n"/>
      <c r="V110" s="40" t="n"/>
      <c r="W110" s="40" t="n"/>
      <c r="X110" s="40" t="n"/>
      <c r="Y110" s="40" t="n"/>
      <c r="Z110" s="40" t="n"/>
    </row>
    <row r="111">
      <c r="A111" s="40" t="n"/>
      <c r="B111" s="40" t="n"/>
      <c r="C111" s="40" t="n"/>
      <c r="D111" s="40" t="n"/>
      <c r="E111" s="40" t="n"/>
      <c r="F111" s="40" t="n"/>
      <c r="G111" s="40" t="n"/>
      <c r="H111" s="40" t="n"/>
      <c r="I111" s="40" t="n"/>
      <c r="J111" s="40" t="n"/>
      <c r="K111" s="40" t="n"/>
      <c r="L111" s="40" t="n"/>
      <c r="M111" s="40" t="n"/>
      <c r="N111" s="40" t="n"/>
      <c r="O111" s="40" t="n"/>
      <c r="P111" s="40" t="n"/>
      <c r="Q111" s="40" t="n"/>
      <c r="R111" s="40" t="n"/>
      <c r="S111" s="40" t="n"/>
      <c r="T111" s="40" t="n"/>
      <c r="U111" s="40" t="n"/>
      <c r="V111" s="40" t="n"/>
      <c r="W111" s="40" t="n"/>
      <c r="X111" s="40" t="n"/>
      <c r="Y111" s="40" t="n"/>
      <c r="Z111" s="40" t="n"/>
    </row>
    <row r="112">
      <c r="A112" s="40" t="n"/>
      <c r="B112" s="40" t="n"/>
      <c r="C112" s="40" t="n"/>
      <c r="D112" s="40" t="n"/>
      <c r="E112" s="40" t="n"/>
      <c r="F112" s="40" t="n"/>
      <c r="G112" s="40" t="n"/>
      <c r="H112" s="40" t="n"/>
      <c r="I112" s="40" t="n"/>
      <c r="J112" s="40" t="n"/>
      <c r="K112" s="40" t="n"/>
      <c r="L112" s="40" t="n"/>
      <c r="M112" s="40" t="n"/>
      <c r="N112" s="40" t="n"/>
      <c r="O112" s="40" t="n"/>
      <c r="P112" s="40" t="n"/>
      <c r="Q112" s="40" t="n"/>
      <c r="R112" s="40" t="n"/>
      <c r="S112" s="40" t="n"/>
      <c r="T112" s="40" t="n"/>
      <c r="U112" s="40" t="n"/>
      <c r="V112" s="40" t="n"/>
      <c r="W112" s="40" t="n"/>
      <c r="X112" s="40" t="n"/>
      <c r="Y112" s="40" t="n"/>
      <c r="Z112" s="40" t="n"/>
    </row>
    <row r="113">
      <c r="A113" s="40" t="n"/>
      <c r="B113" s="40" t="n"/>
      <c r="C113" s="40" t="n"/>
      <c r="D113" s="40" t="n"/>
      <c r="E113" s="40" t="n"/>
      <c r="F113" s="40" t="n"/>
      <c r="G113" s="40" t="n"/>
      <c r="H113" s="40" t="n"/>
      <c r="I113" s="40" t="n"/>
      <c r="J113" s="40" t="n"/>
      <c r="K113" s="40" t="n"/>
      <c r="L113" s="40" t="n"/>
      <c r="M113" s="40" t="n"/>
      <c r="N113" s="40" t="n"/>
      <c r="O113" s="40" t="n"/>
      <c r="P113" s="40" t="n"/>
      <c r="Q113" s="40" t="n"/>
      <c r="R113" s="40" t="n"/>
      <c r="S113" s="40" t="n"/>
      <c r="T113" s="40" t="n"/>
      <c r="U113" s="40" t="n"/>
      <c r="V113" s="40" t="n"/>
      <c r="W113" s="40" t="n"/>
      <c r="X113" s="40" t="n"/>
      <c r="Y113" s="40" t="n"/>
      <c r="Z113" s="40" t="n"/>
    </row>
    <row r="114">
      <c r="A114" s="40" t="n"/>
      <c r="B114" s="40" t="n"/>
      <c r="C114" s="40" t="n"/>
      <c r="D114" s="40" t="n"/>
      <c r="E114" s="40" t="n"/>
      <c r="F114" s="40" t="n"/>
      <c r="G114" s="40" t="n"/>
      <c r="H114" s="40" t="n"/>
      <c r="I114" s="40" t="n"/>
      <c r="J114" s="40" t="n"/>
      <c r="K114" s="40" t="n"/>
      <c r="L114" s="40" t="n"/>
      <c r="M114" s="40" t="n"/>
      <c r="N114" s="40" t="n"/>
      <c r="O114" s="40" t="n"/>
      <c r="P114" s="40" t="n"/>
      <c r="Q114" s="40" t="n"/>
      <c r="R114" s="40" t="n"/>
      <c r="S114" s="40" t="n"/>
      <c r="T114" s="40" t="n"/>
      <c r="U114" s="40" t="n"/>
      <c r="V114" s="40" t="n"/>
      <c r="W114" s="40" t="n"/>
      <c r="X114" s="40" t="n"/>
      <c r="Y114" s="40" t="n"/>
      <c r="Z114" s="40" t="n"/>
    </row>
    <row r="115">
      <c r="A115" s="40" t="n"/>
      <c r="B115" s="40" t="n"/>
      <c r="C115" s="40" t="n"/>
      <c r="D115" s="40" t="n"/>
      <c r="E115" s="40" t="n"/>
      <c r="F115" s="40" t="n"/>
      <c r="G115" s="40" t="n"/>
      <c r="H115" s="40" t="n"/>
      <c r="I115" s="40" t="n"/>
      <c r="J115" s="40" t="n"/>
      <c r="K115" s="40" t="n"/>
      <c r="L115" s="40" t="n"/>
      <c r="M115" s="40" t="n"/>
      <c r="N115" s="40" t="n"/>
      <c r="O115" s="40" t="n"/>
      <c r="P115" s="40" t="n"/>
      <c r="Q115" s="40" t="n"/>
      <c r="R115" s="40" t="n"/>
      <c r="S115" s="40" t="n"/>
      <c r="T115" s="40" t="n"/>
      <c r="U115" s="40" t="n"/>
      <c r="V115" s="40" t="n"/>
      <c r="W115" s="40" t="n"/>
      <c r="X115" s="40" t="n"/>
      <c r="Y115" s="40" t="n"/>
      <c r="Z115" s="40" t="n"/>
    </row>
    <row r="116">
      <c r="A116" s="40" t="n"/>
      <c r="B116" s="40" t="n"/>
      <c r="C116" s="40" t="n"/>
      <c r="D116" s="40" t="n"/>
      <c r="E116" s="40" t="n"/>
      <c r="F116" s="40" t="n"/>
      <c r="G116" s="40" t="n"/>
      <c r="H116" s="40" t="n"/>
      <c r="I116" s="40" t="n"/>
      <c r="J116" s="40" t="n"/>
      <c r="K116" s="40" t="n"/>
      <c r="L116" s="40" t="n"/>
      <c r="M116" s="40" t="n"/>
      <c r="N116" s="40" t="n"/>
      <c r="O116" s="40" t="n"/>
      <c r="P116" s="40" t="n"/>
      <c r="Q116" s="40" t="n"/>
      <c r="R116" s="40" t="n"/>
      <c r="S116" s="40" t="n"/>
      <c r="T116" s="40" t="n"/>
      <c r="U116" s="40" t="n"/>
      <c r="V116" s="40" t="n"/>
      <c r="W116" s="40" t="n"/>
      <c r="X116" s="40" t="n"/>
      <c r="Y116" s="40" t="n"/>
      <c r="Z116" s="40" t="n"/>
    </row>
    <row r="117">
      <c r="A117" s="40" t="n"/>
      <c r="B117" s="40" t="n"/>
      <c r="C117" s="40" t="n"/>
      <c r="D117" s="40" t="n"/>
      <c r="E117" s="40" t="n"/>
      <c r="F117" s="40" t="n"/>
      <c r="G117" s="40" t="n"/>
      <c r="H117" s="40" t="n"/>
      <c r="I117" s="40" t="n"/>
      <c r="J117" s="40" t="n"/>
      <c r="K117" s="40" t="n"/>
      <c r="L117" s="40" t="n"/>
      <c r="M117" s="40" t="n"/>
      <c r="N117" s="40" t="n"/>
      <c r="O117" s="40" t="n"/>
      <c r="P117" s="40" t="n"/>
      <c r="Q117" s="40" t="n"/>
      <c r="R117" s="40" t="n"/>
      <c r="S117" s="40" t="n"/>
      <c r="T117" s="40" t="n"/>
      <c r="U117" s="40" t="n"/>
      <c r="V117" s="40" t="n"/>
      <c r="W117" s="40" t="n"/>
      <c r="X117" s="40" t="n"/>
      <c r="Y117" s="40" t="n"/>
      <c r="Z117" s="40" t="n"/>
    </row>
    <row r="118">
      <c r="A118" s="40" t="n"/>
      <c r="B118" s="40" t="n"/>
      <c r="C118" s="40" t="n"/>
      <c r="D118" s="40" t="n"/>
      <c r="E118" s="40" t="n"/>
      <c r="F118" s="40" t="n"/>
      <c r="G118" s="40" t="n"/>
      <c r="H118" s="40" t="n"/>
      <c r="I118" s="40" t="n"/>
      <c r="J118" s="40" t="n"/>
      <c r="K118" s="40" t="n"/>
      <c r="L118" s="40" t="n"/>
      <c r="M118" s="40" t="n"/>
      <c r="N118" s="40" t="n"/>
      <c r="O118" s="40" t="n"/>
      <c r="P118" s="40" t="n"/>
      <c r="Q118" s="40" t="n"/>
      <c r="R118" s="40" t="n"/>
      <c r="S118" s="40" t="n"/>
      <c r="T118" s="40" t="n"/>
      <c r="U118" s="40" t="n"/>
      <c r="V118" s="40" t="n"/>
      <c r="W118" s="40" t="n"/>
      <c r="X118" s="40" t="n"/>
      <c r="Y118" s="40" t="n"/>
      <c r="Z118" s="40" t="n"/>
    </row>
    <row r="119">
      <c r="A119" s="40" t="n"/>
      <c r="B119" s="40" t="n"/>
      <c r="C119" s="40" t="n"/>
      <c r="D119" s="40" t="n"/>
      <c r="E119" s="40" t="n"/>
      <c r="F119" s="40" t="n"/>
      <c r="G119" s="40" t="n"/>
      <c r="H119" s="40" t="n"/>
      <c r="I119" s="40" t="n"/>
      <c r="J119" s="40" t="n"/>
      <c r="K119" s="40" t="n"/>
      <c r="L119" s="40" t="n"/>
      <c r="M119" s="40" t="n"/>
      <c r="N119" s="40" t="n"/>
      <c r="O119" s="40" t="n"/>
      <c r="P119" s="40" t="n"/>
      <c r="Q119" s="40" t="n"/>
      <c r="R119" s="40" t="n"/>
      <c r="S119" s="40" t="n"/>
      <c r="T119" s="40" t="n"/>
      <c r="U119" s="40" t="n"/>
      <c r="V119" s="40" t="n"/>
      <c r="W119" s="40" t="n"/>
      <c r="X119" s="40" t="n"/>
      <c r="Y119" s="40" t="n"/>
      <c r="Z119" s="40" t="n"/>
    </row>
    <row r="120">
      <c r="A120" s="40" t="n"/>
      <c r="B120" s="40" t="n"/>
      <c r="C120" s="40" t="n"/>
      <c r="D120" s="40" t="n"/>
      <c r="E120" s="40" t="n"/>
      <c r="F120" s="40" t="n"/>
      <c r="G120" s="40" t="n"/>
      <c r="H120" s="40" t="n"/>
      <c r="I120" s="40" t="n"/>
      <c r="J120" s="40" t="n"/>
      <c r="K120" s="40" t="n"/>
      <c r="L120" s="40" t="n"/>
      <c r="M120" s="40" t="n"/>
      <c r="N120" s="40" t="n"/>
      <c r="O120" s="40" t="n"/>
      <c r="P120" s="40" t="n"/>
      <c r="Q120" s="40" t="n"/>
      <c r="R120" s="40" t="n"/>
      <c r="S120" s="40" t="n"/>
      <c r="T120" s="40" t="n"/>
      <c r="U120" s="40" t="n"/>
      <c r="V120" s="40" t="n"/>
      <c r="W120" s="40" t="n"/>
      <c r="X120" s="40" t="n"/>
      <c r="Y120" s="40" t="n"/>
      <c r="Z120" s="40" t="n"/>
    </row>
    <row r="121">
      <c r="A121" s="40" t="n"/>
      <c r="B121" s="40" t="n"/>
      <c r="C121" s="40" t="n"/>
      <c r="D121" s="40" t="n"/>
      <c r="E121" s="40" t="n"/>
      <c r="F121" s="40" t="n"/>
      <c r="G121" s="40" t="n"/>
      <c r="H121" s="40" t="n"/>
      <c r="I121" s="40" t="n"/>
      <c r="J121" s="40" t="n"/>
      <c r="K121" s="40" t="n"/>
      <c r="L121" s="40" t="n"/>
      <c r="M121" s="40" t="n"/>
      <c r="N121" s="40" t="n"/>
      <c r="O121" s="40" t="n"/>
      <c r="P121" s="40" t="n"/>
      <c r="Q121" s="40" t="n"/>
      <c r="R121" s="40" t="n"/>
      <c r="S121" s="40" t="n"/>
      <c r="T121" s="40" t="n"/>
      <c r="U121" s="40" t="n"/>
      <c r="V121" s="40" t="n"/>
      <c r="W121" s="40" t="n"/>
      <c r="X121" s="40" t="n"/>
      <c r="Y121" s="40" t="n"/>
      <c r="Z121" s="40" t="n"/>
    </row>
    <row r="122">
      <c r="A122" s="40" t="n"/>
      <c r="B122" s="40" t="n"/>
      <c r="C122" s="40" t="n"/>
      <c r="D122" s="40" t="n"/>
      <c r="E122" s="40" t="n"/>
      <c r="F122" s="40" t="n"/>
      <c r="G122" s="40" t="n"/>
      <c r="H122" s="40" t="n"/>
      <c r="I122" s="40" t="n"/>
      <c r="J122" s="40" t="n"/>
      <c r="K122" s="40" t="n"/>
      <c r="L122" s="40" t="n"/>
      <c r="M122" s="40" t="n"/>
      <c r="N122" s="40" t="n"/>
      <c r="O122" s="40" t="n"/>
      <c r="P122" s="40" t="n"/>
      <c r="Q122" s="40" t="n"/>
      <c r="R122" s="40" t="n"/>
      <c r="S122" s="40" t="n"/>
      <c r="T122" s="40" t="n"/>
      <c r="U122" s="40" t="n"/>
      <c r="V122" s="40" t="n"/>
      <c r="W122" s="40" t="n"/>
      <c r="X122" s="40" t="n"/>
      <c r="Y122" s="40" t="n"/>
      <c r="Z122" s="40" t="n"/>
    </row>
    <row r="123">
      <c r="A123" s="40" t="n"/>
      <c r="B123" s="40" t="n"/>
      <c r="C123" s="40" t="n"/>
      <c r="D123" s="40" t="n"/>
      <c r="E123" s="40" t="n"/>
      <c r="F123" s="40" t="n"/>
      <c r="G123" s="40" t="n"/>
      <c r="H123" s="40" t="n"/>
      <c r="I123" s="40" t="n"/>
      <c r="J123" s="40" t="n"/>
      <c r="K123" s="40" t="n"/>
      <c r="L123" s="40" t="n"/>
      <c r="M123" s="40" t="n"/>
      <c r="N123" s="40" t="n"/>
      <c r="O123" s="40" t="n"/>
      <c r="P123" s="40" t="n"/>
      <c r="Q123" s="40" t="n"/>
      <c r="R123" s="40" t="n"/>
      <c r="S123" s="40" t="n"/>
      <c r="T123" s="40" t="n"/>
      <c r="U123" s="40" t="n"/>
      <c r="V123" s="40" t="n"/>
      <c r="W123" s="40" t="n"/>
      <c r="X123" s="40" t="n"/>
      <c r="Y123" s="40" t="n"/>
      <c r="Z123" s="40" t="n"/>
    </row>
    <row r="124">
      <c r="A124" s="40" t="n"/>
      <c r="B124" s="40" t="n"/>
      <c r="C124" s="40" t="n"/>
      <c r="D124" s="40" t="n"/>
      <c r="E124" s="40" t="n"/>
      <c r="F124" s="40" t="n"/>
      <c r="G124" s="40" t="n"/>
      <c r="H124" s="40" t="n"/>
      <c r="I124" s="40" t="n"/>
      <c r="J124" s="40" t="n"/>
      <c r="K124" s="40" t="n"/>
      <c r="L124" s="40" t="n"/>
      <c r="M124" s="40" t="n"/>
      <c r="N124" s="40" t="n"/>
      <c r="O124" s="40" t="n"/>
      <c r="P124" s="40" t="n"/>
      <c r="Q124" s="40" t="n"/>
      <c r="R124" s="40" t="n"/>
      <c r="S124" s="40" t="n"/>
      <c r="T124" s="40" t="n"/>
      <c r="U124" s="40" t="n"/>
      <c r="V124" s="40" t="n"/>
      <c r="W124" s="40" t="n"/>
      <c r="X124" s="40" t="n"/>
      <c r="Y124" s="40" t="n"/>
      <c r="Z124" s="40" t="n"/>
    </row>
    <row r="125">
      <c r="A125" s="40" t="n"/>
      <c r="B125" s="40" t="n"/>
      <c r="C125" s="40" t="n"/>
      <c r="D125" s="40" t="n"/>
      <c r="E125" s="40" t="n"/>
      <c r="F125" s="40" t="n"/>
      <c r="G125" s="40" t="n"/>
      <c r="H125" s="40" t="n"/>
      <c r="I125" s="40" t="n"/>
      <c r="J125" s="40" t="n"/>
      <c r="K125" s="40" t="n"/>
      <c r="L125" s="40" t="n"/>
      <c r="M125" s="40" t="n"/>
      <c r="N125" s="40" t="n"/>
      <c r="O125" s="40" t="n"/>
      <c r="P125" s="40" t="n"/>
      <c r="Q125" s="40" t="n"/>
      <c r="R125" s="40" t="n"/>
      <c r="S125" s="40" t="n"/>
      <c r="T125" s="40" t="n"/>
      <c r="U125" s="40" t="n"/>
      <c r="V125" s="40" t="n"/>
      <c r="W125" s="40" t="n"/>
      <c r="X125" s="40" t="n"/>
      <c r="Y125" s="40" t="n"/>
      <c r="Z125" s="40" t="n"/>
    </row>
    <row r="126">
      <c r="A126" s="40" t="n"/>
      <c r="B126" s="40" t="n"/>
      <c r="C126" s="40" t="n"/>
      <c r="D126" s="40" t="n"/>
      <c r="E126" s="40" t="n"/>
      <c r="F126" s="40" t="n"/>
      <c r="G126" s="40" t="n"/>
      <c r="H126" s="40" t="n"/>
      <c r="I126" s="40" t="n"/>
      <c r="J126" s="40" t="n"/>
      <c r="K126" s="40" t="n"/>
      <c r="L126" s="40" t="n"/>
      <c r="M126" s="40" t="n"/>
      <c r="N126" s="40" t="n"/>
      <c r="O126" s="40" t="n"/>
      <c r="P126" s="40" t="n"/>
      <c r="Q126" s="40" t="n"/>
      <c r="R126" s="40" t="n"/>
      <c r="S126" s="40" t="n"/>
      <c r="T126" s="40" t="n"/>
      <c r="U126" s="40" t="n"/>
      <c r="V126" s="40" t="n"/>
      <c r="W126" s="40" t="n"/>
      <c r="X126" s="40" t="n"/>
      <c r="Y126" s="40" t="n"/>
      <c r="Z126" s="40" t="n"/>
    </row>
    <row r="127">
      <c r="A127" s="40" t="n"/>
      <c r="B127" s="40" t="n"/>
      <c r="C127" s="40" t="n"/>
      <c r="D127" s="40" t="n"/>
      <c r="E127" s="40" t="n"/>
      <c r="F127" s="40" t="n"/>
      <c r="G127" s="40" t="n"/>
      <c r="H127" s="40" t="n"/>
      <c r="I127" s="40" t="n"/>
      <c r="J127" s="40" t="n"/>
      <c r="K127" s="40" t="n"/>
      <c r="L127" s="40" t="n"/>
      <c r="M127" s="40" t="n"/>
      <c r="N127" s="40" t="n"/>
      <c r="O127" s="40" t="n"/>
      <c r="P127" s="40" t="n"/>
      <c r="Q127" s="40" t="n"/>
      <c r="R127" s="40" t="n"/>
      <c r="S127" s="40" t="n"/>
      <c r="T127" s="40" t="n"/>
      <c r="U127" s="40" t="n"/>
      <c r="V127" s="40" t="n"/>
      <c r="W127" s="40" t="n"/>
      <c r="X127" s="40" t="n"/>
      <c r="Y127" s="40" t="n"/>
      <c r="Z127" s="40" t="n"/>
    </row>
    <row r="128">
      <c r="A128" s="40" t="n"/>
      <c r="B128" s="40" t="n"/>
      <c r="C128" s="40" t="n"/>
      <c r="D128" s="40" t="n"/>
      <c r="E128" s="40" t="n"/>
      <c r="F128" s="40" t="n"/>
      <c r="G128" s="40" t="n"/>
      <c r="H128" s="40" t="n"/>
      <c r="I128" s="40" t="n"/>
      <c r="J128" s="40" t="n"/>
      <c r="K128" s="40" t="n"/>
      <c r="L128" s="40" t="n"/>
      <c r="M128" s="40" t="n"/>
      <c r="N128" s="40" t="n"/>
      <c r="O128" s="40" t="n"/>
      <c r="P128" s="40" t="n"/>
      <c r="Q128" s="40" t="n"/>
      <c r="R128" s="40" t="n"/>
      <c r="S128" s="40" t="n"/>
      <c r="T128" s="40" t="n"/>
      <c r="U128" s="40" t="n"/>
      <c r="V128" s="40" t="n"/>
      <c r="W128" s="40" t="n"/>
      <c r="X128" s="40" t="n"/>
      <c r="Y128" s="40" t="n"/>
      <c r="Z128" s="40" t="n"/>
    </row>
    <row r="129">
      <c r="A129" s="40" t="n"/>
      <c r="B129" s="40" t="n"/>
      <c r="C129" s="40" t="n"/>
      <c r="D129" s="40" t="n"/>
      <c r="E129" s="40" t="n"/>
      <c r="F129" s="40" t="n"/>
      <c r="G129" s="40" t="n"/>
      <c r="H129" s="40" t="n"/>
      <c r="I129" s="40" t="n"/>
      <c r="J129" s="40" t="n"/>
      <c r="K129" s="40" t="n"/>
      <c r="L129" s="40" t="n"/>
      <c r="M129" s="40" t="n"/>
      <c r="N129" s="40" t="n"/>
      <c r="O129" s="40" t="n"/>
      <c r="P129" s="40" t="n"/>
      <c r="Q129" s="40" t="n"/>
      <c r="R129" s="40" t="n"/>
      <c r="S129" s="40" t="n"/>
      <c r="T129" s="40" t="n"/>
      <c r="U129" s="40" t="n"/>
      <c r="V129" s="40" t="n"/>
      <c r="W129" s="40" t="n"/>
      <c r="X129" s="40" t="n"/>
      <c r="Y129" s="40" t="n"/>
      <c r="Z129" s="40" t="n"/>
    </row>
    <row r="130">
      <c r="A130" s="40" t="n"/>
      <c r="B130" s="40" t="n"/>
      <c r="C130" s="40" t="n"/>
      <c r="D130" s="40" t="n"/>
      <c r="E130" s="40" t="n"/>
      <c r="F130" s="40" t="n"/>
      <c r="G130" s="40" t="n"/>
      <c r="H130" s="40" t="n"/>
      <c r="I130" s="40" t="n"/>
      <c r="J130" s="40" t="n"/>
      <c r="K130" s="40" t="n"/>
      <c r="L130" s="40" t="n"/>
      <c r="M130" s="40" t="n"/>
      <c r="N130" s="40" t="n"/>
      <c r="O130" s="40" t="n"/>
      <c r="P130" s="40" t="n"/>
      <c r="Q130" s="40" t="n"/>
      <c r="R130" s="40" t="n"/>
      <c r="S130" s="40" t="n"/>
      <c r="T130" s="40" t="n"/>
      <c r="U130" s="40" t="n"/>
      <c r="V130" s="40" t="n"/>
      <c r="W130" s="40" t="n"/>
      <c r="X130" s="40" t="n"/>
      <c r="Y130" s="40" t="n"/>
      <c r="Z130" s="40" t="n"/>
    </row>
    <row r="131">
      <c r="A131" s="40" t="n"/>
      <c r="B131" s="40" t="n"/>
      <c r="C131" s="40" t="n"/>
      <c r="D131" s="40" t="n"/>
      <c r="E131" s="40" t="n"/>
      <c r="F131" s="40" t="n"/>
      <c r="G131" s="40" t="n"/>
      <c r="H131" s="40" t="n"/>
      <c r="I131" s="40" t="n"/>
      <c r="J131" s="40" t="n"/>
      <c r="K131" s="40" t="n"/>
      <c r="L131" s="40" t="n"/>
      <c r="M131" s="40" t="n"/>
      <c r="N131" s="40" t="n"/>
      <c r="O131" s="40" t="n"/>
      <c r="P131" s="40" t="n"/>
      <c r="Q131" s="40" t="n"/>
      <c r="R131" s="40" t="n"/>
      <c r="S131" s="40" t="n"/>
      <c r="T131" s="40" t="n"/>
      <c r="U131" s="40" t="n"/>
      <c r="V131" s="40" t="n"/>
      <c r="W131" s="40" t="n"/>
      <c r="X131" s="40" t="n"/>
      <c r="Y131" s="40" t="n"/>
      <c r="Z131" s="40" t="n"/>
    </row>
    <row r="132">
      <c r="A132" s="40" t="n"/>
      <c r="B132" s="40" t="n"/>
      <c r="C132" s="40" t="n"/>
      <c r="D132" s="40" t="n"/>
      <c r="E132" s="40" t="n"/>
      <c r="F132" s="40" t="n"/>
      <c r="G132" s="40" t="n"/>
      <c r="H132" s="40" t="n"/>
      <c r="I132" s="40" t="n"/>
      <c r="J132" s="40" t="n"/>
      <c r="K132" s="40" t="n"/>
      <c r="L132" s="40" t="n"/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</row>
    <row r="133">
      <c r="A133" s="40" t="n"/>
      <c r="B133" s="40" t="n"/>
      <c r="C133" s="40" t="n"/>
      <c r="D133" s="40" t="n"/>
      <c r="E133" s="40" t="n"/>
      <c r="F133" s="40" t="n"/>
      <c r="G133" s="40" t="n"/>
      <c r="H133" s="40" t="n"/>
      <c r="I133" s="40" t="n"/>
      <c r="J133" s="40" t="n"/>
      <c r="K133" s="40" t="n"/>
      <c r="L133" s="40" t="n"/>
      <c r="M133" s="40" t="n"/>
      <c r="N133" s="40" t="n"/>
      <c r="O133" s="40" t="n"/>
      <c r="P133" s="40" t="n"/>
      <c r="Q133" s="40" t="n"/>
      <c r="R133" s="40" t="n"/>
      <c r="S133" s="40" t="n"/>
      <c r="T133" s="40" t="n"/>
      <c r="U133" s="40" t="n"/>
      <c r="V133" s="40" t="n"/>
      <c r="W133" s="40" t="n"/>
      <c r="X133" s="40" t="n"/>
      <c r="Y133" s="40" t="n"/>
      <c r="Z133" s="40" t="n"/>
    </row>
    <row r="134">
      <c r="A134" s="40" t="n"/>
      <c r="B134" s="40" t="n"/>
      <c r="C134" s="40" t="n"/>
      <c r="D134" s="40" t="n"/>
      <c r="E134" s="40" t="n"/>
      <c r="F134" s="40" t="n"/>
      <c r="G134" s="40" t="n"/>
      <c r="H134" s="40" t="n"/>
      <c r="I134" s="40" t="n"/>
      <c r="J134" s="40" t="n"/>
      <c r="K134" s="40" t="n"/>
      <c r="L134" s="40" t="n"/>
      <c r="M134" s="40" t="n"/>
      <c r="N134" s="40" t="n"/>
      <c r="O134" s="40" t="n"/>
      <c r="P134" s="40" t="n"/>
      <c r="Q134" s="40" t="n"/>
      <c r="R134" s="40" t="n"/>
      <c r="S134" s="40" t="n"/>
      <c r="T134" s="40" t="n"/>
      <c r="U134" s="40" t="n"/>
      <c r="V134" s="40" t="n"/>
      <c r="W134" s="40" t="n"/>
      <c r="X134" s="40" t="n"/>
      <c r="Y134" s="40" t="n"/>
      <c r="Z134" s="40" t="n"/>
    </row>
    <row r="135">
      <c r="A135" s="40" t="n"/>
      <c r="B135" s="40" t="n"/>
      <c r="C135" s="40" t="n"/>
      <c r="D135" s="40" t="n"/>
      <c r="E135" s="40" t="n"/>
      <c r="F135" s="40" t="n"/>
      <c r="G135" s="40" t="n"/>
      <c r="H135" s="40" t="n"/>
      <c r="I135" s="40" t="n"/>
      <c r="J135" s="40" t="n"/>
      <c r="K135" s="40" t="n"/>
      <c r="L135" s="40" t="n"/>
      <c r="M135" s="40" t="n"/>
      <c r="N135" s="40" t="n"/>
      <c r="O135" s="40" t="n"/>
      <c r="P135" s="40" t="n"/>
      <c r="Q135" s="40" t="n"/>
      <c r="R135" s="40" t="n"/>
      <c r="S135" s="40" t="n"/>
      <c r="T135" s="40" t="n"/>
      <c r="U135" s="40" t="n"/>
      <c r="V135" s="40" t="n"/>
      <c r="W135" s="40" t="n"/>
      <c r="X135" s="40" t="n"/>
      <c r="Y135" s="40" t="n"/>
      <c r="Z135" s="40" t="n"/>
    </row>
    <row r="136">
      <c r="A136" s="40" t="n"/>
      <c r="B136" s="40" t="n"/>
      <c r="C136" s="40" t="n"/>
      <c r="D136" s="40" t="n"/>
      <c r="E136" s="40" t="n"/>
      <c r="F136" s="40" t="n"/>
      <c r="G136" s="40" t="n"/>
      <c r="H136" s="40" t="n"/>
      <c r="I136" s="40" t="n"/>
      <c r="J136" s="40" t="n"/>
      <c r="K136" s="40" t="n"/>
      <c r="L136" s="40" t="n"/>
      <c r="M136" s="40" t="n"/>
      <c r="N136" s="40" t="n"/>
      <c r="O136" s="40" t="n"/>
      <c r="P136" s="40" t="n"/>
      <c r="Q136" s="40" t="n"/>
      <c r="R136" s="40" t="n"/>
      <c r="S136" s="40" t="n"/>
      <c r="T136" s="40" t="n"/>
      <c r="U136" s="40" t="n"/>
      <c r="V136" s="40" t="n"/>
      <c r="W136" s="40" t="n"/>
      <c r="X136" s="40" t="n"/>
      <c r="Y136" s="40" t="n"/>
      <c r="Z136" s="40" t="n"/>
    </row>
    <row r="137">
      <c r="A137" s="40" t="n"/>
      <c r="B137" s="40" t="n"/>
      <c r="C137" s="40" t="n"/>
      <c r="D137" s="40" t="n"/>
      <c r="E137" s="40" t="n"/>
      <c r="F137" s="40" t="n"/>
      <c r="G137" s="40" t="n"/>
      <c r="H137" s="40" t="n"/>
      <c r="I137" s="40" t="n"/>
      <c r="J137" s="40" t="n"/>
      <c r="K137" s="40" t="n"/>
      <c r="L137" s="40" t="n"/>
      <c r="M137" s="40" t="n"/>
      <c r="N137" s="40" t="n"/>
      <c r="O137" s="40" t="n"/>
      <c r="P137" s="40" t="n"/>
      <c r="Q137" s="40" t="n"/>
      <c r="R137" s="40" t="n"/>
      <c r="S137" s="40" t="n"/>
      <c r="T137" s="40" t="n"/>
      <c r="U137" s="40" t="n"/>
      <c r="V137" s="40" t="n"/>
      <c r="W137" s="40" t="n"/>
      <c r="X137" s="40" t="n"/>
      <c r="Y137" s="40" t="n"/>
      <c r="Z137" s="40" t="n"/>
    </row>
    <row r="138">
      <c r="A138" s="40" t="n"/>
      <c r="B138" s="40" t="n"/>
      <c r="C138" s="40" t="n"/>
      <c r="D138" s="40" t="n"/>
      <c r="E138" s="40" t="n"/>
      <c r="F138" s="40" t="n"/>
      <c r="G138" s="40" t="n"/>
      <c r="H138" s="40" t="n"/>
      <c r="I138" s="40" t="n"/>
      <c r="J138" s="40" t="n"/>
      <c r="K138" s="40" t="n"/>
      <c r="L138" s="40" t="n"/>
      <c r="M138" s="40" t="n"/>
      <c r="N138" s="40" t="n"/>
      <c r="O138" s="40" t="n"/>
      <c r="P138" s="40" t="n"/>
      <c r="Q138" s="40" t="n"/>
      <c r="R138" s="40" t="n"/>
      <c r="S138" s="40" t="n"/>
      <c r="T138" s="40" t="n"/>
      <c r="U138" s="40" t="n"/>
      <c r="V138" s="40" t="n"/>
      <c r="W138" s="40" t="n"/>
      <c r="X138" s="40" t="n"/>
      <c r="Y138" s="40" t="n"/>
      <c r="Z138" s="40" t="n"/>
    </row>
    <row r="139">
      <c r="A139" s="40" t="n"/>
      <c r="B139" s="40" t="n"/>
      <c r="C139" s="40" t="n"/>
      <c r="D139" s="40" t="n"/>
      <c r="E139" s="40" t="n"/>
      <c r="F139" s="40" t="n"/>
      <c r="G139" s="40" t="n"/>
      <c r="H139" s="40" t="n"/>
      <c r="I139" s="40" t="n"/>
      <c r="J139" s="40" t="n"/>
      <c r="K139" s="40" t="n"/>
      <c r="L139" s="40" t="n"/>
      <c r="M139" s="40" t="n"/>
      <c r="N139" s="40" t="n"/>
      <c r="O139" s="40" t="n"/>
      <c r="P139" s="40" t="n"/>
      <c r="Q139" s="40" t="n"/>
      <c r="R139" s="40" t="n"/>
      <c r="S139" s="40" t="n"/>
      <c r="T139" s="40" t="n"/>
      <c r="U139" s="40" t="n"/>
      <c r="V139" s="40" t="n"/>
      <c r="W139" s="40" t="n"/>
      <c r="X139" s="40" t="n"/>
      <c r="Y139" s="40" t="n"/>
      <c r="Z139" s="40" t="n"/>
    </row>
    <row r="140">
      <c r="A140" s="40" t="n"/>
      <c r="B140" s="40" t="n"/>
      <c r="C140" s="40" t="n"/>
      <c r="D140" s="40" t="n"/>
      <c r="E140" s="40" t="n"/>
      <c r="F140" s="40" t="n"/>
      <c r="G140" s="40" t="n"/>
      <c r="H140" s="40" t="n"/>
      <c r="I140" s="40" t="n"/>
      <c r="J140" s="40" t="n"/>
      <c r="K140" s="40" t="n"/>
      <c r="L140" s="40" t="n"/>
      <c r="M140" s="40" t="n"/>
      <c r="N140" s="40" t="n"/>
      <c r="O140" s="40" t="n"/>
      <c r="P140" s="40" t="n"/>
      <c r="Q140" s="40" t="n"/>
      <c r="R140" s="40" t="n"/>
      <c r="S140" s="40" t="n"/>
      <c r="T140" s="40" t="n"/>
      <c r="U140" s="40" t="n"/>
      <c r="V140" s="40" t="n"/>
      <c r="W140" s="40" t="n"/>
      <c r="X140" s="40" t="n"/>
      <c r="Y140" s="40" t="n"/>
      <c r="Z140" s="40" t="n"/>
    </row>
    <row r="141">
      <c r="A141" s="40" t="n"/>
      <c r="B141" s="40" t="n"/>
      <c r="C141" s="40" t="n"/>
      <c r="D141" s="40" t="n"/>
      <c r="E141" s="40" t="n"/>
      <c r="F141" s="40" t="n"/>
      <c r="G141" s="40" t="n"/>
      <c r="H141" s="40" t="n"/>
      <c r="I141" s="40" t="n"/>
      <c r="J141" s="40" t="n"/>
      <c r="K141" s="40" t="n"/>
      <c r="L141" s="40" t="n"/>
      <c r="M141" s="40" t="n"/>
      <c r="N141" s="40" t="n"/>
      <c r="O141" s="40" t="n"/>
      <c r="P141" s="40" t="n"/>
      <c r="Q141" s="40" t="n"/>
      <c r="R141" s="40" t="n"/>
      <c r="S141" s="40" t="n"/>
      <c r="T141" s="40" t="n"/>
      <c r="U141" s="40" t="n"/>
      <c r="V141" s="40" t="n"/>
      <c r="W141" s="40" t="n"/>
      <c r="X141" s="40" t="n"/>
      <c r="Y141" s="40" t="n"/>
      <c r="Z141" s="40" t="n"/>
    </row>
    <row r="142">
      <c r="A142" s="40" t="n"/>
      <c r="B142" s="40" t="n"/>
      <c r="C142" s="40" t="n"/>
      <c r="D142" s="40" t="n"/>
      <c r="E142" s="40" t="n"/>
      <c r="F142" s="40" t="n"/>
      <c r="G142" s="40" t="n"/>
      <c r="H142" s="40" t="n"/>
      <c r="I142" s="40" t="n"/>
      <c r="J142" s="40" t="n"/>
      <c r="K142" s="40" t="n"/>
      <c r="L142" s="40" t="n"/>
      <c r="M142" s="40" t="n"/>
      <c r="N142" s="40" t="n"/>
      <c r="O142" s="40" t="n"/>
      <c r="P142" s="40" t="n"/>
      <c r="Q142" s="40" t="n"/>
      <c r="R142" s="40" t="n"/>
      <c r="S142" s="40" t="n"/>
      <c r="T142" s="40" t="n"/>
      <c r="U142" s="40" t="n"/>
      <c r="V142" s="40" t="n"/>
      <c r="W142" s="40" t="n"/>
      <c r="X142" s="40" t="n"/>
      <c r="Y142" s="40" t="n"/>
      <c r="Z142" s="40" t="n"/>
    </row>
    <row r="143">
      <c r="A143" s="40" t="n"/>
      <c r="B143" s="40" t="n"/>
      <c r="C143" s="40" t="n"/>
      <c r="D143" s="40" t="n"/>
      <c r="E143" s="40" t="n"/>
      <c r="F143" s="40" t="n"/>
      <c r="G143" s="40" t="n"/>
      <c r="H143" s="40" t="n"/>
      <c r="I143" s="40" t="n"/>
      <c r="J143" s="40" t="n"/>
      <c r="K143" s="40" t="n"/>
      <c r="L143" s="40" t="n"/>
      <c r="M143" s="40" t="n"/>
      <c r="N143" s="40" t="n"/>
      <c r="O143" s="40" t="n"/>
      <c r="P143" s="40" t="n"/>
      <c r="Q143" s="40" t="n"/>
      <c r="R143" s="40" t="n"/>
      <c r="S143" s="40" t="n"/>
      <c r="T143" s="40" t="n"/>
      <c r="U143" s="40" t="n"/>
      <c r="V143" s="40" t="n"/>
      <c r="W143" s="40" t="n"/>
      <c r="X143" s="40" t="n"/>
      <c r="Y143" s="40" t="n"/>
      <c r="Z143" s="40" t="n"/>
    </row>
    <row r="144">
      <c r="A144" s="40" t="n"/>
      <c r="B144" s="40" t="n"/>
      <c r="C144" s="40" t="n"/>
      <c r="D144" s="40" t="n"/>
      <c r="E144" s="40" t="n"/>
      <c r="F144" s="40" t="n"/>
      <c r="G144" s="40" t="n"/>
      <c r="H144" s="40" t="n"/>
      <c r="I144" s="40" t="n"/>
      <c r="J144" s="40" t="n"/>
      <c r="K144" s="40" t="n"/>
      <c r="L144" s="40" t="n"/>
      <c r="M144" s="40" t="n"/>
      <c r="N144" s="40" t="n"/>
      <c r="O144" s="40" t="n"/>
      <c r="P144" s="40" t="n"/>
      <c r="Q144" s="40" t="n"/>
      <c r="R144" s="40" t="n"/>
      <c r="S144" s="40" t="n"/>
      <c r="T144" s="40" t="n"/>
      <c r="U144" s="40" t="n"/>
      <c r="V144" s="40" t="n"/>
      <c r="W144" s="40" t="n"/>
      <c r="X144" s="40" t="n"/>
      <c r="Y144" s="40" t="n"/>
      <c r="Z144" s="40" t="n"/>
    </row>
    <row r="145">
      <c r="A145" s="40" t="n"/>
      <c r="B145" s="40" t="n"/>
      <c r="C145" s="40" t="n"/>
      <c r="D145" s="40" t="n"/>
      <c r="E145" s="40" t="n"/>
      <c r="F145" s="40" t="n"/>
      <c r="G145" s="40" t="n"/>
      <c r="H145" s="40" t="n"/>
      <c r="I145" s="40" t="n"/>
      <c r="J145" s="40" t="n"/>
      <c r="K145" s="40" t="n"/>
      <c r="L145" s="40" t="n"/>
      <c r="M145" s="40" t="n"/>
      <c r="N145" s="40" t="n"/>
      <c r="O145" s="40" t="n"/>
      <c r="P145" s="40" t="n"/>
      <c r="Q145" s="40" t="n"/>
      <c r="R145" s="40" t="n"/>
      <c r="S145" s="40" t="n"/>
      <c r="T145" s="40" t="n"/>
      <c r="U145" s="40" t="n"/>
      <c r="V145" s="40" t="n"/>
      <c r="W145" s="40" t="n"/>
      <c r="X145" s="40" t="n"/>
      <c r="Y145" s="40" t="n"/>
      <c r="Z145" s="40" t="n"/>
    </row>
    <row r="146">
      <c r="A146" s="40" t="n"/>
      <c r="B146" s="40" t="n"/>
      <c r="C146" s="40" t="n"/>
      <c r="D146" s="40" t="n"/>
      <c r="E146" s="40" t="n"/>
      <c r="F146" s="40" t="n"/>
      <c r="G146" s="40" t="n"/>
      <c r="H146" s="40" t="n"/>
      <c r="I146" s="40" t="n"/>
      <c r="J146" s="40" t="n"/>
      <c r="K146" s="40" t="n"/>
      <c r="L146" s="40" t="n"/>
      <c r="M146" s="40" t="n"/>
      <c r="N146" s="40" t="n"/>
      <c r="O146" s="40" t="n"/>
      <c r="P146" s="40" t="n"/>
      <c r="Q146" s="40" t="n"/>
      <c r="R146" s="40" t="n"/>
      <c r="S146" s="40" t="n"/>
      <c r="T146" s="40" t="n"/>
      <c r="U146" s="40" t="n"/>
      <c r="V146" s="40" t="n"/>
      <c r="W146" s="40" t="n"/>
      <c r="X146" s="40" t="n"/>
      <c r="Y146" s="40" t="n"/>
      <c r="Z146" s="40" t="n"/>
    </row>
    <row r="147">
      <c r="A147" s="40" t="n"/>
      <c r="B147" s="40" t="n"/>
      <c r="C147" s="40" t="n"/>
      <c r="D147" s="40" t="n"/>
      <c r="E147" s="40" t="n"/>
      <c r="F147" s="40" t="n"/>
      <c r="G147" s="40" t="n"/>
      <c r="H147" s="40" t="n"/>
      <c r="I147" s="40" t="n"/>
      <c r="J147" s="40" t="n"/>
      <c r="K147" s="40" t="n"/>
      <c r="L147" s="40" t="n"/>
      <c r="M147" s="40" t="n"/>
      <c r="N147" s="40" t="n"/>
      <c r="O147" s="40" t="n"/>
      <c r="P147" s="40" t="n"/>
      <c r="Q147" s="40" t="n"/>
      <c r="R147" s="40" t="n"/>
      <c r="S147" s="40" t="n"/>
      <c r="T147" s="40" t="n"/>
      <c r="U147" s="40" t="n"/>
      <c r="V147" s="40" t="n"/>
      <c r="W147" s="40" t="n"/>
      <c r="X147" s="40" t="n"/>
      <c r="Y147" s="40" t="n"/>
      <c r="Z147" s="40" t="n"/>
    </row>
    <row r="148">
      <c r="A148" s="40" t="n"/>
      <c r="B148" s="40" t="n"/>
      <c r="C148" s="40" t="n"/>
      <c r="D148" s="40" t="n"/>
      <c r="E148" s="40" t="n"/>
      <c r="F148" s="40" t="n"/>
      <c r="G148" s="40" t="n"/>
      <c r="H148" s="40" t="n"/>
      <c r="I148" s="40" t="n"/>
      <c r="J148" s="40" t="n"/>
      <c r="K148" s="40" t="n"/>
      <c r="L148" s="40" t="n"/>
      <c r="M148" s="40" t="n"/>
      <c r="N148" s="40" t="n"/>
      <c r="O148" s="40" t="n"/>
      <c r="P148" s="40" t="n"/>
      <c r="Q148" s="40" t="n"/>
      <c r="R148" s="40" t="n"/>
      <c r="S148" s="40" t="n"/>
      <c r="T148" s="40" t="n"/>
      <c r="U148" s="40" t="n"/>
      <c r="V148" s="40" t="n"/>
      <c r="W148" s="40" t="n"/>
      <c r="X148" s="40" t="n"/>
      <c r="Y148" s="40" t="n"/>
      <c r="Z148" s="40" t="n"/>
    </row>
    <row r="149">
      <c r="A149" s="40" t="n"/>
      <c r="B149" s="40" t="n"/>
      <c r="C149" s="40" t="n"/>
      <c r="D149" s="40" t="n"/>
      <c r="E149" s="40" t="n"/>
      <c r="F149" s="40" t="n"/>
      <c r="G149" s="40" t="n"/>
      <c r="H149" s="40" t="n"/>
      <c r="I149" s="40" t="n"/>
      <c r="J149" s="40" t="n"/>
      <c r="K149" s="40" t="n"/>
      <c r="L149" s="40" t="n"/>
      <c r="M149" s="40" t="n"/>
      <c r="N149" s="40" t="n"/>
      <c r="O149" s="40" t="n"/>
      <c r="P149" s="40" t="n"/>
      <c r="Q149" s="40" t="n"/>
      <c r="R149" s="40" t="n"/>
      <c r="S149" s="40" t="n"/>
      <c r="T149" s="40" t="n"/>
      <c r="U149" s="40" t="n"/>
      <c r="V149" s="40" t="n"/>
      <c r="W149" s="40" t="n"/>
      <c r="X149" s="40" t="n"/>
      <c r="Y149" s="40" t="n"/>
      <c r="Z149" s="40" t="n"/>
    </row>
    <row r="150">
      <c r="A150" s="40" t="n"/>
      <c r="B150" s="40" t="n"/>
      <c r="C150" s="40" t="n"/>
      <c r="D150" s="40" t="n"/>
      <c r="E150" s="40" t="n"/>
      <c r="F150" s="40" t="n"/>
      <c r="G150" s="40" t="n"/>
      <c r="H150" s="40" t="n"/>
      <c r="I150" s="40" t="n"/>
      <c r="J150" s="40" t="n"/>
      <c r="K150" s="40" t="n"/>
      <c r="L150" s="40" t="n"/>
      <c r="M150" s="40" t="n"/>
      <c r="N150" s="40" t="n"/>
      <c r="O150" s="40" t="n"/>
      <c r="P150" s="40" t="n"/>
      <c r="Q150" s="40" t="n"/>
      <c r="R150" s="40" t="n"/>
      <c r="S150" s="40" t="n"/>
      <c r="T150" s="40" t="n"/>
      <c r="U150" s="40" t="n"/>
      <c r="V150" s="40" t="n"/>
      <c r="W150" s="40" t="n"/>
      <c r="X150" s="40" t="n"/>
      <c r="Y150" s="40" t="n"/>
      <c r="Z150" s="40" t="n"/>
    </row>
    <row r="151">
      <c r="A151" s="40" t="n"/>
      <c r="B151" s="40" t="n"/>
      <c r="C151" s="40" t="n"/>
      <c r="D151" s="40" t="n"/>
      <c r="E151" s="40" t="n"/>
      <c r="F151" s="40" t="n"/>
      <c r="G151" s="40" t="n"/>
      <c r="H151" s="40" t="n"/>
      <c r="I151" s="40" t="n"/>
      <c r="J151" s="40" t="n"/>
      <c r="K151" s="40" t="n"/>
      <c r="L151" s="40" t="n"/>
      <c r="M151" s="40" t="n"/>
      <c r="N151" s="40" t="n"/>
      <c r="O151" s="40" t="n"/>
      <c r="P151" s="40" t="n"/>
      <c r="Q151" s="40" t="n"/>
      <c r="R151" s="40" t="n"/>
      <c r="S151" s="40" t="n"/>
      <c r="T151" s="40" t="n"/>
      <c r="U151" s="40" t="n"/>
      <c r="V151" s="40" t="n"/>
      <c r="W151" s="40" t="n"/>
      <c r="X151" s="40" t="n"/>
      <c r="Y151" s="40" t="n"/>
      <c r="Z151" s="40" t="n"/>
    </row>
    <row r="152">
      <c r="A152" s="40" t="n"/>
      <c r="B152" s="40" t="n"/>
      <c r="C152" s="40" t="n"/>
      <c r="D152" s="40" t="n"/>
      <c r="E152" s="40" t="n"/>
      <c r="F152" s="40" t="n"/>
      <c r="G152" s="40" t="n"/>
      <c r="H152" s="40" t="n"/>
      <c r="I152" s="40" t="n"/>
      <c r="J152" s="40" t="n"/>
      <c r="K152" s="40" t="n"/>
      <c r="L152" s="40" t="n"/>
      <c r="M152" s="40" t="n"/>
      <c r="N152" s="40" t="n"/>
      <c r="O152" s="40" t="n"/>
      <c r="P152" s="40" t="n"/>
      <c r="Q152" s="40" t="n"/>
      <c r="R152" s="40" t="n"/>
      <c r="S152" s="40" t="n"/>
      <c r="T152" s="40" t="n"/>
      <c r="U152" s="40" t="n"/>
      <c r="V152" s="40" t="n"/>
      <c r="W152" s="40" t="n"/>
      <c r="X152" s="40" t="n"/>
      <c r="Y152" s="40" t="n"/>
      <c r="Z152" s="40" t="n"/>
    </row>
    <row r="153">
      <c r="A153" s="40" t="n"/>
      <c r="B153" s="40" t="n"/>
      <c r="C153" s="40" t="n"/>
      <c r="D153" s="40" t="n"/>
      <c r="E153" s="40" t="n"/>
      <c r="F153" s="40" t="n"/>
      <c r="G153" s="40" t="n"/>
      <c r="H153" s="40" t="n"/>
      <c r="I153" s="40" t="n"/>
      <c r="J153" s="40" t="n"/>
      <c r="K153" s="40" t="n"/>
      <c r="L153" s="40" t="n"/>
      <c r="M153" s="40" t="n"/>
      <c r="N153" s="40" t="n"/>
      <c r="O153" s="40" t="n"/>
      <c r="P153" s="40" t="n"/>
      <c r="Q153" s="40" t="n"/>
      <c r="R153" s="40" t="n"/>
      <c r="S153" s="40" t="n"/>
      <c r="T153" s="40" t="n"/>
      <c r="U153" s="40" t="n"/>
      <c r="V153" s="40" t="n"/>
      <c r="W153" s="40" t="n"/>
      <c r="X153" s="40" t="n"/>
      <c r="Y153" s="40" t="n"/>
      <c r="Z153" s="40" t="n"/>
    </row>
    <row r="154">
      <c r="A154" s="40" t="n"/>
      <c r="B154" s="40" t="n"/>
      <c r="C154" s="40" t="n"/>
      <c r="D154" s="40" t="n"/>
      <c r="E154" s="40" t="n"/>
      <c r="F154" s="40" t="n"/>
      <c r="G154" s="40" t="n"/>
      <c r="H154" s="40" t="n"/>
      <c r="I154" s="40" t="n"/>
      <c r="J154" s="40" t="n"/>
      <c r="K154" s="40" t="n"/>
      <c r="L154" s="40" t="n"/>
      <c r="M154" s="40" t="n"/>
      <c r="N154" s="40" t="n"/>
      <c r="O154" s="40" t="n"/>
      <c r="P154" s="40" t="n"/>
      <c r="Q154" s="40" t="n"/>
      <c r="R154" s="40" t="n"/>
      <c r="S154" s="40" t="n"/>
      <c r="T154" s="40" t="n"/>
      <c r="U154" s="40" t="n"/>
      <c r="V154" s="40" t="n"/>
      <c r="W154" s="40" t="n"/>
      <c r="X154" s="40" t="n"/>
      <c r="Y154" s="40" t="n"/>
      <c r="Z154" s="40" t="n"/>
    </row>
    <row r="155">
      <c r="A155" s="40" t="n"/>
      <c r="B155" s="40" t="n"/>
      <c r="C155" s="40" t="n"/>
      <c r="D155" s="40" t="n"/>
      <c r="E155" s="40" t="n"/>
      <c r="F155" s="40" t="n"/>
      <c r="G155" s="40" t="n"/>
      <c r="H155" s="40" t="n"/>
      <c r="I155" s="40" t="n"/>
      <c r="J155" s="40" t="n"/>
      <c r="K155" s="40" t="n"/>
      <c r="L155" s="40" t="n"/>
      <c r="M155" s="40" t="n"/>
      <c r="N155" s="40" t="n"/>
      <c r="O155" s="40" t="n"/>
      <c r="P155" s="40" t="n"/>
      <c r="Q155" s="40" t="n"/>
      <c r="R155" s="40" t="n"/>
      <c r="S155" s="40" t="n"/>
      <c r="T155" s="40" t="n"/>
      <c r="U155" s="40" t="n"/>
      <c r="V155" s="40" t="n"/>
      <c r="W155" s="40" t="n"/>
      <c r="X155" s="40" t="n"/>
      <c r="Y155" s="40" t="n"/>
      <c r="Z155" s="40" t="n"/>
    </row>
    <row r="156">
      <c r="A156" s="40" t="n"/>
      <c r="B156" s="40" t="n"/>
      <c r="C156" s="40" t="n"/>
      <c r="D156" s="40" t="n"/>
      <c r="E156" s="40" t="n"/>
      <c r="F156" s="40" t="n"/>
      <c r="G156" s="40" t="n"/>
      <c r="H156" s="40" t="n"/>
      <c r="I156" s="40" t="n"/>
      <c r="J156" s="40" t="n"/>
      <c r="K156" s="40" t="n"/>
      <c r="L156" s="40" t="n"/>
      <c r="M156" s="40" t="n"/>
      <c r="N156" s="40" t="n"/>
      <c r="O156" s="40" t="n"/>
      <c r="P156" s="40" t="n"/>
      <c r="Q156" s="40" t="n"/>
      <c r="R156" s="40" t="n"/>
      <c r="S156" s="40" t="n"/>
      <c r="T156" s="40" t="n"/>
      <c r="U156" s="40" t="n"/>
      <c r="V156" s="40" t="n"/>
      <c r="W156" s="40" t="n"/>
      <c r="X156" s="40" t="n"/>
      <c r="Y156" s="40" t="n"/>
      <c r="Z156" s="40" t="n"/>
    </row>
    <row r="157">
      <c r="A157" s="40" t="n"/>
      <c r="B157" s="40" t="n"/>
      <c r="C157" s="40" t="n"/>
      <c r="D157" s="40" t="n"/>
      <c r="E157" s="40" t="n"/>
      <c r="F157" s="40" t="n"/>
      <c r="G157" s="40" t="n"/>
      <c r="H157" s="40" t="n"/>
      <c r="I157" s="40" t="n"/>
      <c r="J157" s="40" t="n"/>
      <c r="K157" s="40" t="n"/>
      <c r="L157" s="40" t="n"/>
      <c r="M157" s="40" t="n"/>
      <c r="N157" s="40" t="n"/>
      <c r="O157" s="40" t="n"/>
      <c r="P157" s="40" t="n"/>
      <c r="Q157" s="40" t="n"/>
      <c r="R157" s="40" t="n"/>
      <c r="S157" s="40" t="n"/>
      <c r="T157" s="40" t="n"/>
      <c r="U157" s="40" t="n"/>
      <c r="V157" s="40" t="n"/>
      <c r="W157" s="40" t="n"/>
      <c r="X157" s="40" t="n"/>
      <c r="Y157" s="40" t="n"/>
      <c r="Z157" s="40" t="n"/>
    </row>
    <row r="158">
      <c r="A158" s="40" t="n"/>
      <c r="B158" s="40" t="n"/>
      <c r="C158" s="40" t="n"/>
      <c r="D158" s="40" t="n"/>
      <c r="E158" s="40" t="n"/>
      <c r="F158" s="40" t="n"/>
      <c r="G158" s="40" t="n"/>
      <c r="H158" s="40" t="n"/>
      <c r="I158" s="40" t="n"/>
      <c r="J158" s="40" t="n"/>
      <c r="K158" s="40" t="n"/>
      <c r="L158" s="40" t="n"/>
      <c r="M158" s="40" t="n"/>
      <c r="N158" s="40" t="n"/>
      <c r="O158" s="40" t="n"/>
      <c r="P158" s="40" t="n"/>
      <c r="Q158" s="40" t="n"/>
      <c r="R158" s="40" t="n"/>
      <c r="S158" s="40" t="n"/>
      <c r="T158" s="40" t="n"/>
      <c r="U158" s="40" t="n"/>
      <c r="V158" s="40" t="n"/>
      <c r="W158" s="40" t="n"/>
      <c r="X158" s="40" t="n"/>
      <c r="Y158" s="40" t="n"/>
      <c r="Z158" s="40" t="n"/>
    </row>
    <row r="159">
      <c r="A159" s="40" t="n"/>
      <c r="B159" s="40" t="n"/>
      <c r="C159" s="40" t="n"/>
      <c r="D159" s="40" t="n"/>
      <c r="E159" s="40" t="n"/>
      <c r="F159" s="40" t="n"/>
      <c r="G159" s="40" t="n"/>
      <c r="H159" s="40" t="n"/>
      <c r="I159" s="40" t="n"/>
      <c r="J159" s="40" t="n"/>
      <c r="K159" s="40" t="n"/>
      <c r="L159" s="40" t="n"/>
      <c r="M159" s="40" t="n"/>
      <c r="N159" s="40" t="n"/>
      <c r="O159" s="40" t="n"/>
      <c r="P159" s="40" t="n"/>
      <c r="Q159" s="40" t="n"/>
      <c r="R159" s="40" t="n"/>
      <c r="S159" s="40" t="n"/>
      <c r="T159" s="40" t="n"/>
      <c r="U159" s="40" t="n"/>
      <c r="V159" s="40" t="n"/>
      <c r="W159" s="40" t="n"/>
      <c r="X159" s="40" t="n"/>
      <c r="Y159" s="40" t="n"/>
      <c r="Z159" s="40" t="n"/>
    </row>
    <row r="160">
      <c r="A160" s="40" t="n"/>
      <c r="B160" s="40" t="n"/>
      <c r="C160" s="40" t="n"/>
      <c r="D160" s="40" t="n"/>
      <c r="E160" s="40" t="n"/>
      <c r="F160" s="40" t="n"/>
      <c r="G160" s="40" t="n"/>
      <c r="H160" s="40" t="n"/>
      <c r="I160" s="40" t="n"/>
      <c r="J160" s="40" t="n"/>
      <c r="K160" s="40" t="n"/>
      <c r="L160" s="40" t="n"/>
      <c r="M160" s="40" t="n"/>
      <c r="N160" s="40" t="n"/>
      <c r="O160" s="40" t="n"/>
      <c r="P160" s="40" t="n"/>
      <c r="Q160" s="40" t="n"/>
      <c r="R160" s="40" t="n"/>
      <c r="S160" s="40" t="n"/>
      <c r="T160" s="40" t="n"/>
      <c r="U160" s="40" t="n"/>
      <c r="V160" s="40" t="n"/>
      <c r="W160" s="40" t="n"/>
      <c r="X160" s="40" t="n"/>
      <c r="Y160" s="40" t="n"/>
      <c r="Z160" s="40" t="n"/>
    </row>
    <row r="161">
      <c r="A161" s="40" t="n"/>
      <c r="B161" s="40" t="n"/>
      <c r="C161" s="40" t="n"/>
      <c r="D161" s="40" t="n"/>
      <c r="E161" s="40" t="n"/>
      <c r="F161" s="40" t="n"/>
      <c r="G161" s="40" t="n"/>
      <c r="H161" s="40" t="n"/>
      <c r="I161" s="40" t="n"/>
      <c r="J161" s="40" t="n"/>
      <c r="K161" s="40" t="n"/>
      <c r="L161" s="40" t="n"/>
      <c r="M161" s="40" t="n"/>
      <c r="N161" s="40" t="n"/>
      <c r="O161" s="40" t="n"/>
      <c r="P161" s="40" t="n"/>
      <c r="Q161" s="40" t="n"/>
      <c r="R161" s="40" t="n"/>
      <c r="S161" s="40" t="n"/>
      <c r="T161" s="40" t="n"/>
      <c r="U161" s="40" t="n"/>
      <c r="V161" s="40" t="n"/>
      <c r="W161" s="40" t="n"/>
      <c r="X161" s="40" t="n"/>
      <c r="Y161" s="40" t="n"/>
      <c r="Z161" s="40" t="n"/>
    </row>
    <row r="162">
      <c r="A162" s="40" t="n"/>
      <c r="B162" s="40" t="n"/>
      <c r="C162" s="40" t="n"/>
      <c r="D162" s="40" t="n"/>
      <c r="E162" s="40" t="n"/>
      <c r="F162" s="40" t="n"/>
      <c r="G162" s="40" t="n"/>
      <c r="H162" s="40" t="n"/>
      <c r="I162" s="40" t="n"/>
      <c r="J162" s="40" t="n"/>
      <c r="K162" s="40" t="n"/>
      <c r="L162" s="40" t="n"/>
      <c r="M162" s="40" t="n"/>
      <c r="N162" s="40" t="n"/>
      <c r="O162" s="40" t="n"/>
      <c r="P162" s="40" t="n"/>
      <c r="Q162" s="40" t="n"/>
      <c r="R162" s="40" t="n"/>
      <c r="S162" s="40" t="n"/>
      <c r="T162" s="40" t="n"/>
      <c r="U162" s="40" t="n"/>
      <c r="V162" s="40" t="n"/>
      <c r="W162" s="40" t="n"/>
      <c r="X162" s="40" t="n"/>
      <c r="Y162" s="40" t="n"/>
      <c r="Z162" s="40" t="n"/>
    </row>
    <row r="163">
      <c r="A163" s="40" t="n"/>
      <c r="B163" s="40" t="n"/>
      <c r="C163" s="40" t="n"/>
      <c r="D163" s="40" t="n"/>
      <c r="E163" s="40" t="n"/>
      <c r="F163" s="40" t="n"/>
      <c r="G163" s="40" t="n"/>
      <c r="H163" s="40" t="n"/>
      <c r="I163" s="40" t="n"/>
      <c r="J163" s="40" t="n"/>
      <c r="K163" s="40" t="n"/>
      <c r="L163" s="40" t="n"/>
      <c r="M163" s="40" t="n"/>
      <c r="N163" s="40" t="n"/>
      <c r="O163" s="40" t="n"/>
      <c r="P163" s="40" t="n"/>
      <c r="Q163" s="40" t="n"/>
      <c r="R163" s="40" t="n"/>
      <c r="S163" s="40" t="n"/>
      <c r="T163" s="40" t="n"/>
      <c r="U163" s="40" t="n"/>
      <c r="V163" s="40" t="n"/>
      <c r="W163" s="40" t="n"/>
      <c r="X163" s="40" t="n"/>
      <c r="Y163" s="40" t="n"/>
      <c r="Z163" s="40" t="n"/>
    </row>
    <row r="164">
      <c r="A164" s="40" t="n"/>
      <c r="B164" s="40" t="n"/>
      <c r="C164" s="40" t="n"/>
      <c r="D164" s="40" t="n"/>
      <c r="E164" s="40" t="n"/>
      <c r="F164" s="40" t="n"/>
      <c r="G164" s="40" t="n"/>
      <c r="H164" s="40" t="n"/>
      <c r="I164" s="40" t="n"/>
      <c r="J164" s="40" t="n"/>
      <c r="K164" s="40" t="n"/>
      <c r="L164" s="40" t="n"/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</row>
    <row r="165">
      <c r="A165" s="40" t="n"/>
      <c r="B165" s="40" t="n"/>
      <c r="C165" s="40" t="n"/>
      <c r="D165" s="40" t="n"/>
      <c r="E165" s="40" t="n"/>
      <c r="F165" s="40" t="n"/>
      <c r="G165" s="40" t="n"/>
      <c r="H165" s="40" t="n"/>
      <c r="I165" s="40" t="n"/>
      <c r="J165" s="40" t="n"/>
      <c r="K165" s="40" t="n"/>
      <c r="L165" s="40" t="n"/>
      <c r="M165" s="40" t="n"/>
      <c r="N165" s="40" t="n"/>
      <c r="O165" s="40" t="n"/>
      <c r="P165" s="40" t="n"/>
      <c r="Q165" s="40" t="n"/>
      <c r="R165" s="40" t="n"/>
      <c r="S165" s="40" t="n"/>
      <c r="T165" s="40" t="n"/>
      <c r="U165" s="40" t="n"/>
      <c r="V165" s="40" t="n"/>
      <c r="W165" s="40" t="n"/>
      <c r="X165" s="40" t="n"/>
      <c r="Y165" s="40" t="n"/>
      <c r="Z165" s="40" t="n"/>
    </row>
    <row r="166">
      <c r="A166" s="40" t="n"/>
      <c r="B166" s="40" t="n"/>
      <c r="C166" s="40" t="n"/>
      <c r="D166" s="40" t="n"/>
      <c r="E166" s="40" t="n"/>
      <c r="F166" s="40" t="n"/>
      <c r="G166" s="40" t="n"/>
      <c r="H166" s="40" t="n"/>
      <c r="I166" s="40" t="n"/>
      <c r="J166" s="40" t="n"/>
      <c r="K166" s="40" t="n"/>
      <c r="L166" s="40" t="n"/>
      <c r="M166" s="40" t="n"/>
      <c r="N166" s="40" t="n"/>
      <c r="O166" s="40" t="n"/>
      <c r="P166" s="40" t="n"/>
      <c r="Q166" s="40" t="n"/>
      <c r="R166" s="40" t="n"/>
      <c r="S166" s="40" t="n"/>
      <c r="T166" s="40" t="n"/>
      <c r="U166" s="40" t="n"/>
      <c r="V166" s="40" t="n"/>
      <c r="W166" s="40" t="n"/>
      <c r="X166" s="40" t="n"/>
      <c r="Y166" s="40" t="n"/>
      <c r="Z166" s="40" t="n"/>
    </row>
    <row r="167">
      <c r="A167" s="40" t="n"/>
      <c r="B167" s="40" t="n"/>
      <c r="C167" s="40" t="n"/>
      <c r="D167" s="40" t="n"/>
      <c r="E167" s="40" t="n"/>
      <c r="F167" s="40" t="n"/>
      <c r="G167" s="40" t="n"/>
      <c r="H167" s="40" t="n"/>
      <c r="I167" s="40" t="n"/>
      <c r="J167" s="40" t="n"/>
      <c r="K167" s="40" t="n"/>
      <c r="L167" s="40" t="n"/>
      <c r="M167" s="40" t="n"/>
      <c r="N167" s="40" t="n"/>
      <c r="O167" s="40" t="n"/>
      <c r="P167" s="40" t="n"/>
      <c r="Q167" s="40" t="n"/>
      <c r="R167" s="40" t="n"/>
      <c r="S167" s="40" t="n"/>
      <c r="T167" s="40" t="n"/>
      <c r="U167" s="40" t="n"/>
      <c r="V167" s="40" t="n"/>
      <c r="W167" s="40" t="n"/>
      <c r="X167" s="40" t="n"/>
      <c r="Y167" s="40" t="n"/>
      <c r="Z167" s="40" t="n"/>
    </row>
    <row r="168">
      <c r="A168" s="40" t="n"/>
      <c r="B168" s="40" t="n"/>
      <c r="C168" s="40" t="n"/>
      <c r="D168" s="40" t="n"/>
      <c r="E168" s="40" t="n"/>
      <c r="F168" s="40" t="n"/>
      <c r="G168" s="40" t="n"/>
      <c r="H168" s="40" t="n"/>
      <c r="I168" s="40" t="n"/>
      <c r="J168" s="40" t="n"/>
      <c r="K168" s="40" t="n"/>
      <c r="L168" s="40" t="n"/>
      <c r="M168" s="40" t="n"/>
      <c r="N168" s="40" t="n"/>
      <c r="O168" s="40" t="n"/>
      <c r="P168" s="40" t="n"/>
      <c r="Q168" s="40" t="n"/>
      <c r="R168" s="40" t="n"/>
      <c r="S168" s="40" t="n"/>
      <c r="T168" s="40" t="n"/>
      <c r="U168" s="40" t="n"/>
      <c r="V168" s="40" t="n"/>
      <c r="W168" s="40" t="n"/>
      <c r="X168" s="40" t="n"/>
      <c r="Y168" s="40" t="n"/>
      <c r="Z168" s="40" t="n"/>
    </row>
    <row r="169">
      <c r="A169" s="40" t="n"/>
      <c r="B169" s="40" t="n"/>
      <c r="C169" s="40" t="n"/>
      <c r="D169" s="40" t="n"/>
      <c r="E169" s="40" t="n"/>
      <c r="F169" s="40" t="n"/>
      <c r="G169" s="40" t="n"/>
      <c r="H169" s="40" t="n"/>
      <c r="I169" s="40" t="n"/>
      <c r="J169" s="40" t="n"/>
      <c r="K169" s="40" t="n"/>
      <c r="L169" s="40" t="n"/>
      <c r="M169" s="40" t="n"/>
      <c r="N169" s="40" t="n"/>
      <c r="O169" s="40" t="n"/>
      <c r="P169" s="40" t="n"/>
      <c r="Q169" s="40" t="n"/>
      <c r="R169" s="40" t="n"/>
      <c r="S169" s="40" t="n"/>
      <c r="T169" s="40" t="n"/>
      <c r="U169" s="40" t="n"/>
      <c r="V169" s="40" t="n"/>
      <c r="W169" s="40" t="n"/>
      <c r="X169" s="40" t="n"/>
      <c r="Y169" s="40" t="n"/>
      <c r="Z169" s="40" t="n"/>
    </row>
    <row r="170">
      <c r="A170" s="40" t="n"/>
      <c r="B170" s="40" t="n"/>
      <c r="C170" s="40" t="n"/>
      <c r="D170" s="40" t="n"/>
      <c r="E170" s="40" t="n"/>
      <c r="F170" s="40" t="n"/>
      <c r="G170" s="40" t="n"/>
      <c r="H170" s="40" t="n"/>
      <c r="I170" s="40" t="n"/>
      <c r="J170" s="40" t="n"/>
      <c r="K170" s="40" t="n"/>
      <c r="L170" s="40" t="n"/>
      <c r="M170" s="40" t="n"/>
      <c r="N170" s="40" t="n"/>
      <c r="O170" s="40" t="n"/>
      <c r="P170" s="40" t="n"/>
      <c r="Q170" s="40" t="n"/>
      <c r="R170" s="40" t="n"/>
      <c r="S170" s="40" t="n"/>
      <c r="T170" s="40" t="n"/>
      <c r="U170" s="40" t="n"/>
      <c r="V170" s="40" t="n"/>
      <c r="W170" s="40" t="n"/>
      <c r="X170" s="40" t="n"/>
      <c r="Y170" s="40" t="n"/>
      <c r="Z170" s="40" t="n"/>
    </row>
    <row r="171">
      <c r="A171" s="40" t="n"/>
      <c r="B171" s="40" t="n"/>
      <c r="C171" s="40" t="n"/>
      <c r="D171" s="40" t="n"/>
      <c r="E171" s="40" t="n"/>
      <c r="F171" s="40" t="n"/>
      <c r="G171" s="40" t="n"/>
      <c r="H171" s="40" t="n"/>
      <c r="I171" s="40" t="n"/>
      <c r="J171" s="40" t="n"/>
      <c r="K171" s="40" t="n"/>
      <c r="L171" s="40" t="n"/>
      <c r="M171" s="40" t="n"/>
      <c r="N171" s="40" t="n"/>
      <c r="O171" s="40" t="n"/>
      <c r="P171" s="40" t="n"/>
      <c r="Q171" s="40" t="n"/>
      <c r="R171" s="40" t="n"/>
      <c r="S171" s="40" t="n"/>
      <c r="T171" s="40" t="n"/>
      <c r="U171" s="40" t="n"/>
      <c r="V171" s="40" t="n"/>
      <c r="W171" s="40" t="n"/>
      <c r="X171" s="40" t="n"/>
      <c r="Y171" s="40" t="n"/>
      <c r="Z171" s="40" t="n"/>
    </row>
    <row r="172">
      <c r="A172" s="40" t="n"/>
      <c r="B172" s="40" t="n"/>
      <c r="C172" s="40" t="n"/>
      <c r="D172" s="40" t="n"/>
      <c r="E172" s="40" t="n"/>
      <c r="F172" s="40" t="n"/>
      <c r="G172" s="40" t="n"/>
      <c r="H172" s="40" t="n"/>
      <c r="I172" s="40" t="n"/>
      <c r="J172" s="40" t="n"/>
      <c r="K172" s="40" t="n"/>
      <c r="L172" s="40" t="n"/>
      <c r="M172" s="40" t="n"/>
      <c r="N172" s="40" t="n"/>
      <c r="O172" s="40" t="n"/>
      <c r="P172" s="40" t="n"/>
      <c r="Q172" s="40" t="n"/>
      <c r="R172" s="40" t="n"/>
      <c r="S172" s="40" t="n"/>
      <c r="T172" s="40" t="n"/>
      <c r="U172" s="40" t="n"/>
      <c r="V172" s="40" t="n"/>
      <c r="W172" s="40" t="n"/>
      <c r="X172" s="40" t="n"/>
      <c r="Y172" s="40" t="n"/>
      <c r="Z172" s="40" t="n"/>
    </row>
    <row r="173">
      <c r="A173" s="40" t="n"/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0" t="n"/>
      <c r="M173" s="40" t="n"/>
      <c r="N173" s="40" t="n"/>
      <c r="O173" s="40" t="n"/>
      <c r="P173" s="40" t="n"/>
      <c r="Q173" s="40" t="n"/>
      <c r="R173" s="40" t="n"/>
      <c r="S173" s="40" t="n"/>
      <c r="T173" s="40" t="n"/>
      <c r="U173" s="40" t="n"/>
      <c r="V173" s="40" t="n"/>
      <c r="W173" s="40" t="n"/>
      <c r="X173" s="40" t="n"/>
      <c r="Y173" s="40" t="n"/>
      <c r="Z173" s="40" t="n"/>
    </row>
    <row r="174">
      <c r="A174" s="40" t="n"/>
      <c r="B174" s="40" t="n"/>
      <c r="C174" s="40" t="n"/>
      <c r="D174" s="40" t="n"/>
      <c r="E174" s="40" t="n"/>
      <c r="F174" s="40" t="n"/>
      <c r="G174" s="40" t="n"/>
      <c r="H174" s="40" t="n"/>
      <c r="I174" s="40" t="n"/>
      <c r="J174" s="40" t="n"/>
      <c r="K174" s="40" t="n"/>
      <c r="L174" s="40" t="n"/>
      <c r="M174" s="40" t="n"/>
      <c r="N174" s="40" t="n"/>
      <c r="O174" s="40" t="n"/>
      <c r="P174" s="40" t="n"/>
      <c r="Q174" s="40" t="n"/>
      <c r="R174" s="40" t="n"/>
      <c r="S174" s="40" t="n"/>
      <c r="T174" s="40" t="n"/>
      <c r="U174" s="40" t="n"/>
      <c r="V174" s="40" t="n"/>
      <c r="W174" s="40" t="n"/>
      <c r="X174" s="40" t="n"/>
      <c r="Y174" s="40" t="n"/>
      <c r="Z174" s="40" t="n"/>
    </row>
    <row r="175">
      <c r="A175" s="40" t="n"/>
      <c r="B175" s="40" t="n"/>
      <c r="C175" s="40" t="n"/>
      <c r="D175" s="40" t="n"/>
      <c r="E175" s="40" t="n"/>
      <c r="F175" s="40" t="n"/>
      <c r="G175" s="40" t="n"/>
      <c r="H175" s="40" t="n"/>
      <c r="I175" s="40" t="n"/>
      <c r="J175" s="40" t="n"/>
      <c r="K175" s="40" t="n"/>
      <c r="L175" s="40" t="n"/>
      <c r="M175" s="40" t="n"/>
      <c r="N175" s="40" t="n"/>
      <c r="O175" s="40" t="n"/>
      <c r="P175" s="40" t="n"/>
      <c r="Q175" s="40" t="n"/>
      <c r="R175" s="40" t="n"/>
      <c r="S175" s="40" t="n"/>
      <c r="T175" s="40" t="n"/>
      <c r="U175" s="40" t="n"/>
      <c r="V175" s="40" t="n"/>
      <c r="W175" s="40" t="n"/>
      <c r="X175" s="40" t="n"/>
      <c r="Y175" s="40" t="n"/>
      <c r="Z175" s="40" t="n"/>
    </row>
    <row r="176">
      <c r="A176" s="40" t="n"/>
      <c r="B176" s="40" t="n"/>
      <c r="C176" s="40" t="n"/>
      <c r="D176" s="40" t="n"/>
      <c r="E176" s="40" t="n"/>
      <c r="F176" s="40" t="n"/>
      <c r="G176" s="40" t="n"/>
      <c r="H176" s="40" t="n"/>
      <c r="I176" s="40" t="n"/>
      <c r="J176" s="40" t="n"/>
      <c r="K176" s="40" t="n"/>
      <c r="L176" s="40" t="n"/>
      <c r="M176" s="40" t="n"/>
      <c r="N176" s="40" t="n"/>
      <c r="O176" s="40" t="n"/>
      <c r="P176" s="40" t="n"/>
      <c r="Q176" s="40" t="n"/>
      <c r="R176" s="40" t="n"/>
      <c r="S176" s="40" t="n"/>
      <c r="T176" s="40" t="n"/>
      <c r="U176" s="40" t="n"/>
      <c r="V176" s="40" t="n"/>
      <c r="W176" s="40" t="n"/>
      <c r="X176" s="40" t="n"/>
      <c r="Y176" s="40" t="n"/>
      <c r="Z176" s="40" t="n"/>
    </row>
    <row r="177">
      <c r="A177" s="40" t="n"/>
      <c r="B177" s="40" t="n"/>
      <c r="C177" s="40" t="n"/>
      <c r="D177" s="40" t="n"/>
      <c r="E177" s="40" t="n"/>
      <c r="F177" s="40" t="n"/>
      <c r="G177" s="40" t="n"/>
      <c r="H177" s="40" t="n"/>
      <c r="I177" s="40" t="n"/>
      <c r="J177" s="40" t="n"/>
      <c r="K177" s="40" t="n"/>
      <c r="L177" s="40" t="n"/>
      <c r="M177" s="40" t="n"/>
      <c r="N177" s="40" t="n"/>
      <c r="O177" s="40" t="n"/>
      <c r="P177" s="40" t="n"/>
      <c r="Q177" s="40" t="n"/>
      <c r="R177" s="40" t="n"/>
      <c r="S177" s="40" t="n"/>
      <c r="T177" s="40" t="n"/>
      <c r="U177" s="40" t="n"/>
      <c r="V177" s="40" t="n"/>
      <c r="W177" s="40" t="n"/>
      <c r="X177" s="40" t="n"/>
      <c r="Y177" s="40" t="n"/>
      <c r="Z177" s="40" t="n"/>
    </row>
    <row r="178">
      <c r="A178" s="40" t="n"/>
      <c r="B178" s="40" t="n"/>
      <c r="C178" s="40" t="n"/>
      <c r="D178" s="40" t="n"/>
      <c r="E178" s="40" t="n"/>
      <c r="F178" s="40" t="n"/>
      <c r="G178" s="40" t="n"/>
      <c r="H178" s="40" t="n"/>
      <c r="I178" s="40" t="n"/>
      <c r="J178" s="40" t="n"/>
      <c r="K178" s="40" t="n"/>
      <c r="L178" s="40" t="n"/>
      <c r="M178" s="40" t="n"/>
      <c r="N178" s="40" t="n"/>
      <c r="O178" s="40" t="n"/>
      <c r="P178" s="40" t="n"/>
      <c r="Q178" s="40" t="n"/>
      <c r="R178" s="40" t="n"/>
      <c r="S178" s="40" t="n"/>
      <c r="T178" s="40" t="n"/>
      <c r="U178" s="40" t="n"/>
      <c r="V178" s="40" t="n"/>
      <c r="W178" s="40" t="n"/>
      <c r="X178" s="40" t="n"/>
      <c r="Y178" s="40" t="n"/>
      <c r="Z178" s="40" t="n"/>
    </row>
    <row r="179">
      <c r="A179" s="40" t="n"/>
      <c r="B179" s="40" t="n"/>
      <c r="C179" s="40" t="n"/>
      <c r="D179" s="40" t="n"/>
      <c r="E179" s="40" t="n"/>
      <c r="F179" s="40" t="n"/>
      <c r="G179" s="40" t="n"/>
      <c r="H179" s="40" t="n"/>
      <c r="I179" s="40" t="n"/>
      <c r="J179" s="40" t="n"/>
      <c r="K179" s="40" t="n"/>
      <c r="L179" s="40" t="n"/>
      <c r="M179" s="40" t="n"/>
      <c r="N179" s="40" t="n"/>
      <c r="O179" s="40" t="n"/>
      <c r="P179" s="40" t="n"/>
      <c r="Q179" s="40" t="n"/>
      <c r="R179" s="40" t="n"/>
      <c r="S179" s="40" t="n"/>
      <c r="T179" s="40" t="n"/>
      <c r="U179" s="40" t="n"/>
      <c r="V179" s="40" t="n"/>
      <c r="W179" s="40" t="n"/>
      <c r="X179" s="40" t="n"/>
      <c r="Y179" s="40" t="n"/>
      <c r="Z179" s="40" t="n"/>
    </row>
    <row r="180">
      <c r="A180" s="40" t="n"/>
      <c r="B180" s="40" t="n"/>
      <c r="C180" s="40" t="n"/>
      <c r="D180" s="40" t="n"/>
      <c r="E180" s="40" t="n"/>
      <c r="F180" s="40" t="n"/>
      <c r="G180" s="40" t="n"/>
      <c r="H180" s="40" t="n"/>
      <c r="I180" s="40" t="n"/>
      <c r="J180" s="40" t="n"/>
      <c r="K180" s="40" t="n"/>
      <c r="L180" s="40" t="n"/>
      <c r="M180" s="40" t="n"/>
      <c r="N180" s="40" t="n"/>
      <c r="O180" s="40" t="n"/>
      <c r="P180" s="40" t="n"/>
      <c r="Q180" s="40" t="n"/>
      <c r="R180" s="40" t="n"/>
      <c r="S180" s="40" t="n"/>
      <c r="T180" s="40" t="n"/>
      <c r="U180" s="40" t="n"/>
      <c r="V180" s="40" t="n"/>
      <c r="W180" s="40" t="n"/>
      <c r="X180" s="40" t="n"/>
      <c r="Y180" s="40" t="n"/>
      <c r="Z180" s="40" t="n"/>
    </row>
    <row r="181">
      <c r="A181" s="40" t="n"/>
      <c r="B181" s="40" t="n"/>
      <c r="C181" s="40" t="n"/>
      <c r="D181" s="40" t="n"/>
      <c r="E181" s="40" t="n"/>
      <c r="F181" s="40" t="n"/>
      <c r="G181" s="40" t="n"/>
      <c r="H181" s="40" t="n"/>
      <c r="I181" s="40" t="n"/>
      <c r="J181" s="40" t="n"/>
      <c r="K181" s="40" t="n"/>
      <c r="L181" s="40" t="n"/>
      <c r="M181" s="40" t="n"/>
      <c r="N181" s="40" t="n"/>
      <c r="O181" s="40" t="n"/>
      <c r="P181" s="40" t="n"/>
      <c r="Q181" s="40" t="n"/>
      <c r="R181" s="40" t="n"/>
      <c r="S181" s="40" t="n"/>
      <c r="T181" s="40" t="n"/>
      <c r="U181" s="40" t="n"/>
      <c r="V181" s="40" t="n"/>
      <c r="W181" s="40" t="n"/>
      <c r="X181" s="40" t="n"/>
      <c r="Y181" s="40" t="n"/>
      <c r="Z181" s="40" t="n"/>
    </row>
    <row r="182">
      <c r="A182" s="40" t="n"/>
      <c r="B182" s="40" t="n"/>
      <c r="C182" s="40" t="n"/>
      <c r="D182" s="40" t="n"/>
      <c r="E182" s="40" t="n"/>
      <c r="F182" s="40" t="n"/>
      <c r="G182" s="40" t="n"/>
      <c r="H182" s="40" t="n"/>
      <c r="I182" s="40" t="n"/>
      <c r="J182" s="40" t="n"/>
      <c r="K182" s="40" t="n"/>
      <c r="L182" s="40" t="n"/>
      <c r="M182" s="40" t="n"/>
      <c r="N182" s="40" t="n"/>
      <c r="O182" s="40" t="n"/>
      <c r="P182" s="40" t="n"/>
      <c r="Q182" s="40" t="n"/>
      <c r="R182" s="40" t="n"/>
      <c r="S182" s="40" t="n"/>
      <c r="T182" s="40" t="n"/>
      <c r="U182" s="40" t="n"/>
      <c r="V182" s="40" t="n"/>
      <c r="W182" s="40" t="n"/>
      <c r="X182" s="40" t="n"/>
      <c r="Y182" s="40" t="n"/>
      <c r="Z182" s="40" t="n"/>
    </row>
    <row r="183">
      <c r="A183" s="40" t="n"/>
      <c r="B183" s="40" t="n"/>
      <c r="C183" s="40" t="n"/>
      <c r="D183" s="40" t="n"/>
      <c r="E183" s="40" t="n"/>
      <c r="F183" s="40" t="n"/>
      <c r="G183" s="40" t="n"/>
      <c r="H183" s="40" t="n"/>
      <c r="I183" s="40" t="n"/>
      <c r="J183" s="40" t="n"/>
      <c r="K183" s="40" t="n"/>
      <c r="L183" s="40" t="n"/>
      <c r="M183" s="40" t="n"/>
      <c r="N183" s="40" t="n"/>
      <c r="O183" s="40" t="n"/>
      <c r="P183" s="40" t="n"/>
      <c r="Q183" s="40" t="n"/>
      <c r="R183" s="40" t="n"/>
      <c r="S183" s="40" t="n"/>
      <c r="T183" s="40" t="n"/>
      <c r="U183" s="40" t="n"/>
      <c r="V183" s="40" t="n"/>
      <c r="W183" s="40" t="n"/>
      <c r="X183" s="40" t="n"/>
      <c r="Y183" s="40" t="n"/>
      <c r="Z183" s="40" t="n"/>
    </row>
    <row r="184">
      <c r="A184" s="40" t="n"/>
      <c r="B184" s="40" t="n"/>
      <c r="C184" s="40" t="n"/>
      <c r="D184" s="40" t="n"/>
      <c r="E184" s="40" t="n"/>
      <c r="F184" s="40" t="n"/>
      <c r="G184" s="40" t="n"/>
      <c r="H184" s="40" t="n"/>
      <c r="I184" s="40" t="n"/>
      <c r="J184" s="40" t="n"/>
      <c r="K184" s="40" t="n"/>
      <c r="L184" s="40" t="n"/>
      <c r="M184" s="40" t="n"/>
      <c r="N184" s="40" t="n"/>
      <c r="O184" s="40" t="n"/>
      <c r="P184" s="40" t="n"/>
      <c r="Q184" s="40" t="n"/>
      <c r="R184" s="40" t="n"/>
      <c r="S184" s="40" t="n"/>
      <c r="T184" s="40" t="n"/>
      <c r="U184" s="40" t="n"/>
      <c r="V184" s="40" t="n"/>
      <c r="W184" s="40" t="n"/>
      <c r="X184" s="40" t="n"/>
      <c r="Y184" s="40" t="n"/>
      <c r="Z184" s="40" t="n"/>
    </row>
    <row r="185">
      <c r="A185" s="40" t="n"/>
      <c r="B185" s="40" t="n"/>
      <c r="C185" s="40" t="n"/>
      <c r="D185" s="40" t="n"/>
      <c r="E185" s="40" t="n"/>
      <c r="F185" s="40" t="n"/>
      <c r="G185" s="40" t="n"/>
      <c r="H185" s="40" t="n"/>
      <c r="I185" s="40" t="n"/>
      <c r="J185" s="40" t="n"/>
      <c r="K185" s="40" t="n"/>
      <c r="L185" s="40" t="n"/>
      <c r="M185" s="40" t="n"/>
      <c r="N185" s="40" t="n"/>
      <c r="O185" s="40" t="n"/>
      <c r="P185" s="40" t="n"/>
      <c r="Q185" s="40" t="n"/>
      <c r="R185" s="40" t="n"/>
      <c r="S185" s="40" t="n"/>
      <c r="T185" s="40" t="n"/>
      <c r="U185" s="40" t="n"/>
      <c r="V185" s="40" t="n"/>
      <c r="W185" s="40" t="n"/>
      <c r="X185" s="40" t="n"/>
      <c r="Y185" s="40" t="n"/>
      <c r="Z185" s="40" t="n"/>
    </row>
    <row r="186">
      <c r="A186" s="40" t="n"/>
      <c r="B186" s="40" t="n"/>
      <c r="C186" s="40" t="n"/>
      <c r="D186" s="40" t="n"/>
      <c r="E186" s="40" t="n"/>
      <c r="F186" s="40" t="n"/>
      <c r="G186" s="40" t="n"/>
      <c r="H186" s="40" t="n"/>
      <c r="I186" s="40" t="n"/>
      <c r="J186" s="40" t="n"/>
      <c r="K186" s="40" t="n"/>
      <c r="L186" s="40" t="n"/>
      <c r="M186" s="40" t="n"/>
      <c r="N186" s="40" t="n"/>
      <c r="O186" s="40" t="n"/>
      <c r="P186" s="40" t="n"/>
      <c r="Q186" s="40" t="n"/>
      <c r="R186" s="40" t="n"/>
      <c r="S186" s="40" t="n"/>
      <c r="T186" s="40" t="n"/>
      <c r="U186" s="40" t="n"/>
      <c r="V186" s="40" t="n"/>
      <c r="W186" s="40" t="n"/>
      <c r="X186" s="40" t="n"/>
      <c r="Y186" s="40" t="n"/>
      <c r="Z186" s="40" t="n"/>
    </row>
    <row r="187">
      <c r="A187" s="40" t="n"/>
      <c r="B187" s="40" t="n"/>
      <c r="C187" s="40" t="n"/>
      <c r="D187" s="40" t="n"/>
      <c r="E187" s="40" t="n"/>
      <c r="F187" s="40" t="n"/>
      <c r="G187" s="40" t="n"/>
      <c r="H187" s="40" t="n"/>
      <c r="I187" s="40" t="n"/>
      <c r="J187" s="40" t="n"/>
      <c r="K187" s="40" t="n"/>
      <c r="L187" s="40" t="n"/>
      <c r="M187" s="40" t="n"/>
      <c r="N187" s="40" t="n"/>
      <c r="O187" s="40" t="n"/>
      <c r="P187" s="40" t="n"/>
      <c r="Q187" s="40" t="n"/>
      <c r="R187" s="40" t="n"/>
      <c r="S187" s="40" t="n"/>
      <c r="T187" s="40" t="n"/>
      <c r="U187" s="40" t="n"/>
      <c r="V187" s="40" t="n"/>
      <c r="W187" s="40" t="n"/>
      <c r="X187" s="40" t="n"/>
      <c r="Y187" s="40" t="n"/>
      <c r="Z187" s="40" t="n"/>
    </row>
    <row r="188">
      <c r="A188" s="40" t="n"/>
      <c r="B188" s="40" t="n"/>
      <c r="C188" s="40" t="n"/>
      <c r="D188" s="40" t="n"/>
      <c r="E188" s="40" t="n"/>
      <c r="F188" s="40" t="n"/>
      <c r="G188" s="40" t="n"/>
      <c r="H188" s="40" t="n"/>
      <c r="I188" s="40" t="n"/>
      <c r="J188" s="40" t="n"/>
      <c r="K188" s="40" t="n"/>
      <c r="L188" s="40" t="n"/>
      <c r="M188" s="40" t="n"/>
      <c r="N188" s="40" t="n"/>
      <c r="O188" s="40" t="n"/>
      <c r="P188" s="40" t="n"/>
      <c r="Q188" s="40" t="n"/>
      <c r="R188" s="40" t="n"/>
      <c r="S188" s="40" t="n"/>
      <c r="T188" s="40" t="n"/>
      <c r="U188" s="40" t="n"/>
      <c r="V188" s="40" t="n"/>
      <c r="W188" s="40" t="n"/>
      <c r="X188" s="40" t="n"/>
      <c r="Y188" s="40" t="n"/>
      <c r="Z188" s="40" t="n"/>
    </row>
    <row r="189">
      <c r="A189" s="40" t="n"/>
      <c r="B189" s="40" t="n"/>
      <c r="C189" s="40" t="n"/>
      <c r="D189" s="40" t="n"/>
      <c r="E189" s="40" t="n"/>
      <c r="F189" s="40" t="n"/>
      <c r="G189" s="40" t="n"/>
      <c r="H189" s="40" t="n"/>
      <c r="I189" s="40" t="n"/>
      <c r="J189" s="40" t="n"/>
      <c r="K189" s="40" t="n"/>
      <c r="L189" s="40" t="n"/>
      <c r="M189" s="40" t="n"/>
      <c r="N189" s="40" t="n"/>
      <c r="O189" s="40" t="n"/>
      <c r="P189" s="40" t="n"/>
      <c r="Q189" s="40" t="n"/>
      <c r="R189" s="40" t="n"/>
      <c r="S189" s="40" t="n"/>
      <c r="T189" s="40" t="n"/>
      <c r="U189" s="40" t="n"/>
      <c r="V189" s="40" t="n"/>
      <c r="W189" s="40" t="n"/>
      <c r="X189" s="40" t="n"/>
      <c r="Y189" s="40" t="n"/>
      <c r="Z189" s="40" t="n"/>
    </row>
    <row r="190">
      <c r="A190" s="40" t="n"/>
      <c r="B190" s="40" t="n"/>
      <c r="C190" s="40" t="n"/>
      <c r="D190" s="40" t="n"/>
      <c r="E190" s="40" t="n"/>
      <c r="F190" s="40" t="n"/>
      <c r="G190" s="40" t="n"/>
      <c r="H190" s="40" t="n"/>
      <c r="I190" s="40" t="n"/>
      <c r="J190" s="40" t="n"/>
      <c r="K190" s="40" t="n"/>
      <c r="L190" s="40" t="n"/>
      <c r="M190" s="40" t="n"/>
      <c r="N190" s="40" t="n"/>
      <c r="O190" s="40" t="n"/>
      <c r="P190" s="40" t="n"/>
      <c r="Q190" s="40" t="n"/>
      <c r="R190" s="40" t="n"/>
      <c r="S190" s="40" t="n"/>
      <c r="T190" s="40" t="n"/>
      <c r="U190" s="40" t="n"/>
      <c r="V190" s="40" t="n"/>
      <c r="W190" s="40" t="n"/>
      <c r="X190" s="40" t="n"/>
      <c r="Y190" s="40" t="n"/>
      <c r="Z190" s="40" t="n"/>
    </row>
    <row r="191">
      <c r="A191" s="40" t="n"/>
      <c r="B191" s="40" t="n"/>
      <c r="C191" s="40" t="n"/>
      <c r="D191" s="40" t="n"/>
      <c r="E191" s="40" t="n"/>
      <c r="F191" s="40" t="n"/>
      <c r="G191" s="40" t="n"/>
      <c r="H191" s="40" t="n"/>
      <c r="I191" s="40" t="n"/>
      <c r="J191" s="40" t="n"/>
      <c r="K191" s="40" t="n"/>
      <c r="L191" s="40" t="n"/>
      <c r="M191" s="40" t="n"/>
      <c r="N191" s="40" t="n"/>
      <c r="O191" s="40" t="n"/>
      <c r="P191" s="40" t="n"/>
      <c r="Q191" s="40" t="n"/>
      <c r="R191" s="40" t="n"/>
      <c r="S191" s="40" t="n"/>
      <c r="T191" s="40" t="n"/>
      <c r="U191" s="40" t="n"/>
      <c r="V191" s="40" t="n"/>
      <c r="W191" s="40" t="n"/>
      <c r="X191" s="40" t="n"/>
      <c r="Y191" s="40" t="n"/>
      <c r="Z191" s="40" t="n"/>
    </row>
    <row r="192">
      <c r="A192" s="40" t="n"/>
      <c r="B192" s="40" t="n"/>
      <c r="C192" s="40" t="n"/>
      <c r="D192" s="40" t="n"/>
      <c r="E192" s="40" t="n"/>
      <c r="F192" s="40" t="n"/>
      <c r="G192" s="40" t="n"/>
      <c r="H192" s="40" t="n"/>
      <c r="I192" s="40" t="n"/>
      <c r="J192" s="40" t="n"/>
      <c r="K192" s="40" t="n"/>
      <c r="L192" s="40" t="n"/>
      <c r="M192" s="40" t="n"/>
      <c r="N192" s="40" t="n"/>
      <c r="O192" s="40" t="n"/>
      <c r="P192" s="40" t="n"/>
      <c r="Q192" s="40" t="n"/>
      <c r="R192" s="40" t="n"/>
      <c r="S192" s="40" t="n"/>
      <c r="T192" s="40" t="n"/>
      <c r="U192" s="40" t="n"/>
      <c r="V192" s="40" t="n"/>
      <c r="W192" s="40" t="n"/>
      <c r="X192" s="40" t="n"/>
      <c r="Y192" s="40" t="n"/>
      <c r="Z192" s="40" t="n"/>
    </row>
    <row r="193">
      <c r="A193" s="40" t="n"/>
      <c r="B193" s="40" t="n"/>
      <c r="C193" s="40" t="n"/>
      <c r="D193" s="40" t="n"/>
      <c r="E193" s="40" t="n"/>
      <c r="F193" s="40" t="n"/>
      <c r="G193" s="40" t="n"/>
      <c r="H193" s="40" t="n"/>
      <c r="I193" s="40" t="n"/>
      <c r="J193" s="40" t="n"/>
      <c r="K193" s="40" t="n"/>
      <c r="L193" s="40" t="n"/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</row>
    <row r="194">
      <c r="A194" s="40" t="n"/>
      <c r="B194" s="40" t="n"/>
      <c r="C194" s="40" t="n"/>
      <c r="D194" s="40" t="n"/>
      <c r="E194" s="40" t="n"/>
      <c r="F194" s="40" t="n"/>
      <c r="G194" s="40" t="n"/>
      <c r="H194" s="40" t="n"/>
      <c r="I194" s="40" t="n"/>
      <c r="J194" s="40" t="n"/>
      <c r="K194" s="40" t="n"/>
      <c r="L194" s="40" t="n"/>
      <c r="M194" s="40" t="n"/>
      <c r="N194" s="40" t="n"/>
      <c r="O194" s="40" t="n"/>
      <c r="P194" s="40" t="n"/>
      <c r="Q194" s="40" t="n"/>
      <c r="R194" s="40" t="n"/>
      <c r="S194" s="40" t="n"/>
      <c r="T194" s="40" t="n"/>
      <c r="U194" s="40" t="n"/>
      <c r="V194" s="40" t="n"/>
      <c r="W194" s="40" t="n"/>
      <c r="X194" s="40" t="n"/>
      <c r="Y194" s="40" t="n"/>
      <c r="Z194" s="40" t="n"/>
    </row>
    <row r="195">
      <c r="A195" s="40" t="n"/>
      <c r="B195" s="40" t="n"/>
      <c r="C195" s="40" t="n"/>
      <c r="D195" s="40" t="n"/>
      <c r="E195" s="40" t="n"/>
      <c r="F195" s="40" t="n"/>
      <c r="G195" s="40" t="n"/>
      <c r="H195" s="40" t="n"/>
      <c r="I195" s="40" t="n"/>
      <c r="J195" s="40" t="n"/>
      <c r="K195" s="40" t="n"/>
      <c r="L195" s="40" t="n"/>
      <c r="M195" s="40" t="n"/>
      <c r="N195" s="40" t="n"/>
      <c r="O195" s="40" t="n"/>
      <c r="P195" s="40" t="n"/>
      <c r="Q195" s="40" t="n"/>
      <c r="R195" s="40" t="n"/>
      <c r="S195" s="40" t="n"/>
      <c r="T195" s="40" t="n"/>
      <c r="U195" s="40" t="n"/>
      <c r="V195" s="40" t="n"/>
      <c r="W195" s="40" t="n"/>
      <c r="X195" s="40" t="n"/>
      <c r="Y195" s="40" t="n"/>
      <c r="Z195" s="40" t="n"/>
    </row>
    <row r="196">
      <c r="A196" s="40" t="n"/>
      <c r="B196" s="40" t="n"/>
      <c r="C196" s="40" t="n"/>
      <c r="D196" s="40" t="n"/>
      <c r="E196" s="40" t="n"/>
      <c r="F196" s="40" t="n"/>
      <c r="G196" s="40" t="n"/>
      <c r="H196" s="40" t="n"/>
      <c r="I196" s="40" t="n"/>
      <c r="J196" s="40" t="n"/>
      <c r="K196" s="40" t="n"/>
      <c r="L196" s="40" t="n"/>
      <c r="M196" s="40" t="n"/>
      <c r="N196" s="40" t="n"/>
      <c r="O196" s="40" t="n"/>
      <c r="P196" s="40" t="n"/>
      <c r="Q196" s="40" t="n"/>
      <c r="R196" s="40" t="n"/>
      <c r="S196" s="40" t="n"/>
      <c r="T196" s="40" t="n"/>
      <c r="U196" s="40" t="n"/>
      <c r="V196" s="40" t="n"/>
      <c r="W196" s="40" t="n"/>
      <c r="X196" s="40" t="n"/>
      <c r="Y196" s="40" t="n"/>
      <c r="Z196" s="40" t="n"/>
    </row>
    <row r="197">
      <c r="A197" s="40" t="n"/>
      <c r="B197" s="40" t="n"/>
      <c r="C197" s="40" t="n"/>
      <c r="D197" s="40" t="n"/>
      <c r="E197" s="40" t="n"/>
      <c r="F197" s="40" t="n"/>
      <c r="G197" s="40" t="n"/>
      <c r="H197" s="40" t="n"/>
      <c r="I197" s="40" t="n"/>
      <c r="J197" s="40" t="n"/>
      <c r="K197" s="40" t="n"/>
      <c r="L197" s="40" t="n"/>
      <c r="M197" s="40" t="n"/>
      <c r="N197" s="40" t="n"/>
      <c r="O197" s="40" t="n"/>
      <c r="P197" s="40" t="n"/>
      <c r="Q197" s="40" t="n"/>
      <c r="R197" s="40" t="n"/>
      <c r="S197" s="40" t="n"/>
      <c r="T197" s="40" t="n"/>
      <c r="U197" s="40" t="n"/>
      <c r="V197" s="40" t="n"/>
      <c r="W197" s="40" t="n"/>
      <c r="X197" s="40" t="n"/>
      <c r="Y197" s="40" t="n"/>
      <c r="Z197" s="40" t="n"/>
    </row>
    <row r="198">
      <c r="A198" s="40" t="n"/>
      <c r="B198" s="40" t="n"/>
      <c r="C198" s="40" t="n"/>
      <c r="D198" s="40" t="n"/>
      <c r="E198" s="40" t="n"/>
      <c r="F198" s="40" t="n"/>
      <c r="G198" s="40" t="n"/>
      <c r="H198" s="40" t="n"/>
      <c r="I198" s="40" t="n"/>
      <c r="J198" s="40" t="n"/>
      <c r="K198" s="40" t="n"/>
      <c r="L198" s="40" t="n"/>
      <c r="M198" s="40" t="n"/>
      <c r="N198" s="40" t="n"/>
      <c r="O198" s="40" t="n"/>
      <c r="P198" s="40" t="n"/>
      <c r="Q198" s="40" t="n"/>
      <c r="R198" s="40" t="n"/>
      <c r="S198" s="40" t="n"/>
      <c r="T198" s="40" t="n"/>
      <c r="U198" s="40" t="n"/>
      <c r="V198" s="40" t="n"/>
      <c r="W198" s="40" t="n"/>
      <c r="X198" s="40" t="n"/>
      <c r="Y198" s="40" t="n"/>
      <c r="Z198" s="40" t="n"/>
    </row>
    <row r="199">
      <c r="A199" s="40" t="n"/>
      <c r="B199" s="40" t="n"/>
      <c r="C199" s="40" t="n"/>
      <c r="D199" s="40" t="n"/>
      <c r="E199" s="40" t="n"/>
      <c r="F199" s="40" t="n"/>
      <c r="G199" s="40" t="n"/>
      <c r="H199" s="40" t="n"/>
      <c r="I199" s="40" t="n"/>
      <c r="J199" s="40" t="n"/>
      <c r="K199" s="40" t="n"/>
      <c r="L199" s="40" t="n"/>
      <c r="M199" s="40" t="n"/>
      <c r="N199" s="40" t="n"/>
      <c r="O199" s="40" t="n"/>
      <c r="P199" s="40" t="n"/>
      <c r="Q199" s="40" t="n"/>
      <c r="R199" s="40" t="n"/>
      <c r="S199" s="40" t="n"/>
      <c r="T199" s="40" t="n"/>
      <c r="U199" s="40" t="n"/>
      <c r="V199" s="40" t="n"/>
      <c r="W199" s="40" t="n"/>
      <c r="X199" s="40" t="n"/>
      <c r="Y199" s="40" t="n"/>
      <c r="Z199" s="40" t="n"/>
    </row>
    <row r="200">
      <c r="A200" s="40" t="n"/>
      <c r="B200" s="40" t="n"/>
      <c r="C200" s="40" t="n"/>
      <c r="D200" s="40" t="n"/>
      <c r="E200" s="40" t="n"/>
      <c r="F200" s="40" t="n"/>
      <c r="G200" s="40" t="n"/>
      <c r="H200" s="40" t="n"/>
      <c r="I200" s="40" t="n"/>
      <c r="J200" s="40" t="n"/>
      <c r="K200" s="40" t="n"/>
      <c r="L200" s="40" t="n"/>
      <c r="M200" s="40" t="n"/>
      <c r="N200" s="40" t="n"/>
      <c r="O200" s="40" t="n"/>
      <c r="P200" s="40" t="n"/>
      <c r="Q200" s="40" t="n"/>
      <c r="R200" s="40" t="n"/>
      <c r="S200" s="40" t="n"/>
      <c r="T200" s="40" t="n"/>
      <c r="U200" s="40" t="n"/>
      <c r="V200" s="40" t="n"/>
      <c r="W200" s="40" t="n"/>
      <c r="X200" s="40" t="n"/>
      <c r="Y200" s="40" t="n"/>
      <c r="Z200" s="40" t="n"/>
    </row>
    <row r="201">
      <c r="A201" s="40" t="n"/>
      <c r="B201" s="40" t="n"/>
      <c r="C201" s="40" t="n"/>
      <c r="D201" s="40" t="n"/>
      <c r="E201" s="40" t="n"/>
      <c r="F201" s="40" t="n"/>
      <c r="G201" s="40" t="n"/>
      <c r="H201" s="40" t="n"/>
      <c r="I201" s="40" t="n"/>
      <c r="J201" s="40" t="n"/>
      <c r="K201" s="40" t="n"/>
      <c r="L201" s="40" t="n"/>
      <c r="M201" s="40" t="n"/>
      <c r="N201" s="40" t="n"/>
      <c r="O201" s="40" t="n"/>
      <c r="P201" s="40" t="n"/>
      <c r="Q201" s="40" t="n"/>
      <c r="R201" s="40" t="n"/>
      <c r="S201" s="40" t="n"/>
      <c r="T201" s="40" t="n"/>
      <c r="U201" s="40" t="n"/>
      <c r="V201" s="40" t="n"/>
      <c r="W201" s="40" t="n"/>
      <c r="X201" s="40" t="n"/>
      <c r="Y201" s="40" t="n"/>
      <c r="Z201" s="40" t="n"/>
    </row>
    <row r="202">
      <c r="A202" s="40" t="n"/>
      <c r="B202" s="40" t="n"/>
      <c r="C202" s="40" t="n"/>
      <c r="D202" s="40" t="n"/>
      <c r="E202" s="40" t="n"/>
      <c r="F202" s="40" t="n"/>
      <c r="G202" s="40" t="n"/>
      <c r="H202" s="40" t="n"/>
      <c r="I202" s="40" t="n"/>
      <c r="J202" s="40" t="n"/>
      <c r="K202" s="40" t="n"/>
      <c r="L202" s="40" t="n"/>
      <c r="M202" s="40" t="n"/>
      <c r="N202" s="40" t="n"/>
      <c r="O202" s="40" t="n"/>
      <c r="P202" s="40" t="n"/>
      <c r="Q202" s="40" t="n"/>
      <c r="R202" s="40" t="n"/>
      <c r="S202" s="40" t="n"/>
      <c r="T202" s="40" t="n"/>
      <c r="U202" s="40" t="n"/>
      <c r="V202" s="40" t="n"/>
      <c r="W202" s="40" t="n"/>
      <c r="X202" s="40" t="n"/>
      <c r="Y202" s="40" t="n"/>
      <c r="Z202" s="40" t="n"/>
    </row>
    <row r="203">
      <c r="A203" s="40" t="n"/>
      <c r="B203" s="40" t="n"/>
      <c r="C203" s="40" t="n"/>
      <c r="D203" s="40" t="n"/>
      <c r="E203" s="40" t="n"/>
      <c r="F203" s="40" t="n"/>
      <c r="G203" s="40" t="n"/>
      <c r="H203" s="40" t="n"/>
      <c r="I203" s="40" t="n"/>
      <c r="J203" s="40" t="n"/>
      <c r="K203" s="40" t="n"/>
      <c r="L203" s="40" t="n"/>
      <c r="M203" s="40" t="n"/>
      <c r="N203" s="40" t="n"/>
      <c r="O203" s="40" t="n"/>
      <c r="P203" s="40" t="n"/>
      <c r="Q203" s="40" t="n"/>
      <c r="R203" s="40" t="n"/>
      <c r="S203" s="40" t="n"/>
      <c r="T203" s="40" t="n"/>
      <c r="U203" s="40" t="n"/>
      <c r="V203" s="40" t="n"/>
      <c r="W203" s="40" t="n"/>
      <c r="X203" s="40" t="n"/>
      <c r="Y203" s="40" t="n"/>
      <c r="Z203" s="40" t="n"/>
    </row>
    <row r="204">
      <c r="A204" s="40" t="n"/>
      <c r="B204" s="40" t="n"/>
      <c r="C204" s="40" t="n"/>
      <c r="D204" s="40" t="n"/>
      <c r="E204" s="40" t="n"/>
      <c r="F204" s="40" t="n"/>
      <c r="G204" s="40" t="n"/>
      <c r="H204" s="40" t="n"/>
      <c r="I204" s="40" t="n"/>
      <c r="J204" s="40" t="n"/>
      <c r="K204" s="40" t="n"/>
      <c r="L204" s="40" t="n"/>
      <c r="M204" s="40" t="n"/>
      <c r="N204" s="40" t="n"/>
      <c r="O204" s="40" t="n"/>
      <c r="P204" s="40" t="n"/>
      <c r="Q204" s="40" t="n"/>
      <c r="R204" s="40" t="n"/>
      <c r="S204" s="40" t="n"/>
      <c r="T204" s="40" t="n"/>
      <c r="U204" s="40" t="n"/>
      <c r="V204" s="40" t="n"/>
      <c r="W204" s="40" t="n"/>
      <c r="X204" s="40" t="n"/>
      <c r="Y204" s="40" t="n"/>
      <c r="Z204" s="40" t="n"/>
    </row>
    <row r="205">
      <c r="A205" s="40" t="n"/>
      <c r="B205" s="40" t="n"/>
      <c r="C205" s="40" t="n"/>
      <c r="D205" s="40" t="n"/>
      <c r="E205" s="40" t="n"/>
      <c r="F205" s="40" t="n"/>
      <c r="G205" s="40" t="n"/>
      <c r="H205" s="40" t="n"/>
      <c r="I205" s="40" t="n"/>
      <c r="J205" s="40" t="n"/>
      <c r="K205" s="40" t="n"/>
      <c r="L205" s="40" t="n"/>
      <c r="M205" s="40" t="n"/>
      <c r="N205" s="40" t="n"/>
      <c r="O205" s="40" t="n"/>
      <c r="P205" s="40" t="n"/>
      <c r="Q205" s="40" t="n"/>
      <c r="R205" s="40" t="n"/>
      <c r="S205" s="40" t="n"/>
      <c r="T205" s="40" t="n"/>
      <c r="U205" s="40" t="n"/>
      <c r="V205" s="40" t="n"/>
      <c r="W205" s="40" t="n"/>
      <c r="X205" s="40" t="n"/>
      <c r="Y205" s="40" t="n"/>
      <c r="Z205" s="40" t="n"/>
    </row>
    <row r="206">
      <c r="A206" s="40" t="n"/>
      <c r="B206" s="40" t="n"/>
      <c r="C206" s="40" t="n"/>
      <c r="D206" s="40" t="n"/>
      <c r="E206" s="40" t="n"/>
      <c r="F206" s="40" t="n"/>
      <c r="G206" s="40" t="n"/>
      <c r="H206" s="40" t="n"/>
      <c r="I206" s="40" t="n"/>
      <c r="J206" s="40" t="n"/>
      <c r="K206" s="40" t="n"/>
      <c r="L206" s="40" t="n"/>
      <c r="M206" s="40" t="n"/>
      <c r="N206" s="40" t="n"/>
      <c r="O206" s="40" t="n"/>
      <c r="P206" s="40" t="n"/>
      <c r="Q206" s="40" t="n"/>
      <c r="R206" s="40" t="n"/>
      <c r="S206" s="40" t="n"/>
      <c r="T206" s="40" t="n"/>
      <c r="U206" s="40" t="n"/>
      <c r="V206" s="40" t="n"/>
      <c r="W206" s="40" t="n"/>
      <c r="X206" s="40" t="n"/>
      <c r="Y206" s="40" t="n"/>
      <c r="Z206" s="40" t="n"/>
    </row>
    <row r="207">
      <c r="A207" s="40" t="n"/>
      <c r="B207" s="40" t="n"/>
      <c r="C207" s="40" t="n"/>
      <c r="D207" s="40" t="n"/>
      <c r="E207" s="40" t="n"/>
      <c r="F207" s="40" t="n"/>
      <c r="G207" s="40" t="n"/>
      <c r="H207" s="40" t="n"/>
      <c r="I207" s="40" t="n"/>
      <c r="J207" s="40" t="n"/>
      <c r="K207" s="40" t="n"/>
      <c r="L207" s="40" t="n"/>
      <c r="M207" s="40" t="n"/>
      <c r="N207" s="40" t="n"/>
      <c r="O207" s="40" t="n"/>
      <c r="P207" s="40" t="n"/>
      <c r="Q207" s="40" t="n"/>
      <c r="R207" s="40" t="n"/>
      <c r="S207" s="40" t="n"/>
      <c r="T207" s="40" t="n"/>
      <c r="U207" s="40" t="n"/>
      <c r="V207" s="40" t="n"/>
      <c r="W207" s="40" t="n"/>
      <c r="X207" s="40" t="n"/>
      <c r="Y207" s="40" t="n"/>
      <c r="Z207" s="40" t="n"/>
    </row>
    <row r="208">
      <c r="A208" s="40" t="n"/>
      <c r="B208" s="40" t="n"/>
      <c r="C208" s="40" t="n"/>
      <c r="D208" s="40" t="n"/>
      <c r="E208" s="40" t="n"/>
      <c r="F208" s="40" t="n"/>
      <c r="G208" s="40" t="n"/>
      <c r="H208" s="40" t="n"/>
      <c r="I208" s="40" t="n"/>
      <c r="J208" s="40" t="n"/>
      <c r="K208" s="40" t="n"/>
      <c r="L208" s="40" t="n"/>
      <c r="M208" s="40" t="n"/>
      <c r="N208" s="40" t="n"/>
      <c r="O208" s="40" t="n"/>
      <c r="P208" s="40" t="n"/>
      <c r="Q208" s="40" t="n"/>
      <c r="R208" s="40" t="n"/>
      <c r="S208" s="40" t="n"/>
      <c r="T208" s="40" t="n"/>
      <c r="U208" s="40" t="n"/>
      <c r="V208" s="40" t="n"/>
      <c r="W208" s="40" t="n"/>
      <c r="X208" s="40" t="n"/>
      <c r="Y208" s="40" t="n"/>
      <c r="Z208" s="40" t="n"/>
    </row>
    <row r="209">
      <c r="A209" s="40" t="n"/>
      <c r="B209" s="40" t="n"/>
      <c r="C209" s="40" t="n"/>
      <c r="D209" s="40" t="n"/>
      <c r="E209" s="40" t="n"/>
      <c r="F209" s="40" t="n"/>
      <c r="G209" s="40" t="n"/>
      <c r="H209" s="40" t="n"/>
      <c r="I209" s="40" t="n"/>
      <c r="J209" s="40" t="n"/>
      <c r="K209" s="40" t="n"/>
      <c r="L209" s="40" t="n"/>
      <c r="M209" s="40" t="n"/>
      <c r="N209" s="40" t="n"/>
      <c r="O209" s="40" t="n"/>
      <c r="P209" s="40" t="n"/>
      <c r="Q209" s="40" t="n"/>
      <c r="R209" s="40" t="n"/>
      <c r="S209" s="40" t="n"/>
      <c r="T209" s="40" t="n"/>
      <c r="U209" s="40" t="n"/>
      <c r="V209" s="40" t="n"/>
      <c r="W209" s="40" t="n"/>
      <c r="X209" s="40" t="n"/>
      <c r="Y209" s="40" t="n"/>
      <c r="Z209" s="40" t="n"/>
    </row>
    <row r="210">
      <c r="A210" s="40" t="n"/>
      <c r="B210" s="40" t="n"/>
      <c r="C210" s="40" t="n"/>
      <c r="D210" s="40" t="n"/>
      <c r="E210" s="40" t="n"/>
      <c r="F210" s="40" t="n"/>
      <c r="G210" s="40" t="n"/>
      <c r="H210" s="40" t="n"/>
      <c r="I210" s="40" t="n"/>
      <c r="J210" s="40" t="n"/>
      <c r="K210" s="40" t="n"/>
      <c r="L210" s="40" t="n"/>
      <c r="M210" s="40" t="n"/>
      <c r="N210" s="40" t="n"/>
      <c r="O210" s="40" t="n"/>
      <c r="P210" s="40" t="n"/>
      <c r="Q210" s="40" t="n"/>
      <c r="R210" s="40" t="n"/>
      <c r="S210" s="40" t="n"/>
      <c r="T210" s="40" t="n"/>
      <c r="U210" s="40" t="n"/>
      <c r="V210" s="40" t="n"/>
      <c r="W210" s="40" t="n"/>
      <c r="X210" s="40" t="n"/>
      <c r="Y210" s="40" t="n"/>
      <c r="Z210" s="40" t="n"/>
    </row>
    <row r="211">
      <c r="A211" s="40" t="n"/>
      <c r="B211" s="40" t="n"/>
      <c r="C211" s="40" t="n"/>
      <c r="D211" s="40" t="n"/>
      <c r="E211" s="40" t="n"/>
      <c r="F211" s="40" t="n"/>
      <c r="G211" s="40" t="n"/>
      <c r="H211" s="40" t="n"/>
      <c r="I211" s="40" t="n"/>
      <c r="J211" s="40" t="n"/>
      <c r="K211" s="40" t="n"/>
      <c r="L211" s="40" t="n"/>
      <c r="M211" s="40" t="n"/>
      <c r="N211" s="40" t="n"/>
      <c r="O211" s="40" t="n"/>
      <c r="P211" s="40" t="n"/>
      <c r="Q211" s="40" t="n"/>
      <c r="R211" s="40" t="n"/>
      <c r="S211" s="40" t="n"/>
      <c r="T211" s="40" t="n"/>
      <c r="U211" s="40" t="n"/>
      <c r="V211" s="40" t="n"/>
      <c r="W211" s="40" t="n"/>
      <c r="X211" s="40" t="n"/>
      <c r="Y211" s="40" t="n"/>
      <c r="Z211" s="40" t="n"/>
    </row>
    <row r="212">
      <c r="A212" s="40" t="n"/>
      <c r="B212" s="40" t="n"/>
      <c r="C212" s="40" t="n"/>
      <c r="D212" s="40" t="n"/>
      <c r="E212" s="40" t="n"/>
      <c r="F212" s="40" t="n"/>
      <c r="G212" s="40" t="n"/>
      <c r="H212" s="40" t="n"/>
      <c r="I212" s="40" t="n"/>
      <c r="J212" s="40" t="n"/>
      <c r="K212" s="40" t="n"/>
      <c r="L212" s="40" t="n"/>
      <c r="M212" s="40" t="n"/>
      <c r="N212" s="40" t="n"/>
      <c r="O212" s="40" t="n"/>
      <c r="P212" s="40" t="n"/>
      <c r="Q212" s="40" t="n"/>
      <c r="R212" s="40" t="n"/>
      <c r="S212" s="40" t="n"/>
      <c r="T212" s="40" t="n"/>
      <c r="U212" s="40" t="n"/>
      <c r="V212" s="40" t="n"/>
      <c r="W212" s="40" t="n"/>
      <c r="X212" s="40" t="n"/>
      <c r="Y212" s="40" t="n"/>
      <c r="Z212" s="40" t="n"/>
    </row>
    <row r="213">
      <c r="A213" s="40" t="n"/>
      <c r="B213" s="40" t="n"/>
      <c r="C213" s="40" t="n"/>
      <c r="D213" s="40" t="n"/>
      <c r="E213" s="40" t="n"/>
      <c r="F213" s="40" t="n"/>
      <c r="G213" s="40" t="n"/>
      <c r="H213" s="40" t="n"/>
      <c r="I213" s="40" t="n"/>
      <c r="J213" s="40" t="n"/>
      <c r="K213" s="40" t="n"/>
      <c r="L213" s="40" t="n"/>
      <c r="M213" s="40" t="n"/>
      <c r="N213" s="40" t="n"/>
      <c r="O213" s="40" t="n"/>
      <c r="P213" s="40" t="n"/>
      <c r="Q213" s="40" t="n"/>
      <c r="R213" s="40" t="n"/>
      <c r="S213" s="40" t="n"/>
      <c r="T213" s="40" t="n"/>
      <c r="U213" s="40" t="n"/>
      <c r="V213" s="40" t="n"/>
      <c r="W213" s="40" t="n"/>
      <c r="X213" s="40" t="n"/>
      <c r="Y213" s="40" t="n"/>
      <c r="Z213" s="40" t="n"/>
    </row>
    <row r="214">
      <c r="A214" s="40" t="n"/>
      <c r="B214" s="40" t="n"/>
      <c r="C214" s="40" t="n"/>
      <c r="D214" s="40" t="n"/>
      <c r="E214" s="40" t="n"/>
      <c r="F214" s="40" t="n"/>
      <c r="G214" s="40" t="n"/>
      <c r="H214" s="40" t="n"/>
      <c r="I214" s="40" t="n"/>
      <c r="J214" s="40" t="n"/>
      <c r="K214" s="40" t="n"/>
      <c r="L214" s="40" t="n"/>
      <c r="M214" s="40" t="n"/>
      <c r="N214" s="40" t="n"/>
      <c r="O214" s="40" t="n"/>
      <c r="P214" s="40" t="n"/>
      <c r="Q214" s="40" t="n"/>
      <c r="R214" s="40" t="n"/>
      <c r="S214" s="40" t="n"/>
      <c r="T214" s="40" t="n"/>
      <c r="U214" s="40" t="n"/>
      <c r="V214" s="40" t="n"/>
      <c r="W214" s="40" t="n"/>
      <c r="X214" s="40" t="n"/>
      <c r="Y214" s="40" t="n"/>
      <c r="Z214" s="40" t="n"/>
    </row>
    <row r="215">
      <c r="A215" s="40" t="n"/>
      <c r="B215" s="40" t="n"/>
      <c r="C215" s="40" t="n"/>
      <c r="D215" s="40" t="n"/>
      <c r="E215" s="40" t="n"/>
      <c r="F215" s="40" t="n"/>
      <c r="G215" s="40" t="n"/>
      <c r="H215" s="40" t="n"/>
      <c r="I215" s="40" t="n"/>
      <c r="J215" s="40" t="n"/>
      <c r="K215" s="40" t="n"/>
      <c r="L215" s="40" t="n"/>
      <c r="M215" s="40" t="n"/>
      <c r="N215" s="40" t="n"/>
      <c r="O215" s="40" t="n"/>
      <c r="P215" s="40" t="n"/>
      <c r="Q215" s="40" t="n"/>
      <c r="R215" s="40" t="n"/>
      <c r="S215" s="40" t="n"/>
      <c r="T215" s="40" t="n"/>
      <c r="U215" s="40" t="n"/>
      <c r="V215" s="40" t="n"/>
      <c r="W215" s="40" t="n"/>
      <c r="X215" s="40" t="n"/>
      <c r="Y215" s="40" t="n"/>
      <c r="Z215" s="40" t="n"/>
    </row>
    <row r="216">
      <c r="A216" s="40" t="n"/>
      <c r="B216" s="40" t="n"/>
      <c r="C216" s="40" t="n"/>
      <c r="D216" s="40" t="n"/>
      <c r="E216" s="40" t="n"/>
      <c r="F216" s="40" t="n"/>
      <c r="G216" s="40" t="n"/>
      <c r="H216" s="40" t="n"/>
      <c r="I216" s="40" t="n"/>
      <c r="J216" s="40" t="n"/>
      <c r="K216" s="40" t="n"/>
      <c r="L216" s="40" t="n"/>
      <c r="M216" s="40" t="n"/>
      <c r="N216" s="40" t="n"/>
      <c r="O216" s="40" t="n"/>
      <c r="P216" s="40" t="n"/>
      <c r="Q216" s="40" t="n"/>
      <c r="R216" s="40" t="n"/>
      <c r="S216" s="40" t="n"/>
      <c r="T216" s="40" t="n"/>
      <c r="U216" s="40" t="n"/>
      <c r="V216" s="40" t="n"/>
      <c r="W216" s="40" t="n"/>
      <c r="X216" s="40" t="n"/>
      <c r="Y216" s="40" t="n"/>
      <c r="Z216" s="40" t="n"/>
    </row>
    <row r="217">
      <c r="A217" s="40" t="n"/>
      <c r="B217" s="40" t="n"/>
      <c r="C217" s="40" t="n"/>
      <c r="D217" s="40" t="n"/>
      <c r="E217" s="40" t="n"/>
      <c r="F217" s="40" t="n"/>
      <c r="G217" s="40" t="n"/>
      <c r="H217" s="40" t="n"/>
      <c r="I217" s="40" t="n"/>
      <c r="J217" s="40" t="n"/>
      <c r="K217" s="40" t="n"/>
      <c r="L217" s="40" t="n"/>
      <c r="M217" s="40" t="n"/>
      <c r="N217" s="40" t="n"/>
      <c r="O217" s="40" t="n"/>
      <c r="P217" s="40" t="n"/>
      <c r="Q217" s="40" t="n"/>
      <c r="R217" s="40" t="n"/>
      <c r="S217" s="40" t="n"/>
      <c r="T217" s="40" t="n"/>
      <c r="U217" s="40" t="n"/>
      <c r="V217" s="40" t="n"/>
      <c r="W217" s="40" t="n"/>
      <c r="X217" s="40" t="n"/>
      <c r="Y217" s="40" t="n"/>
      <c r="Z217" s="40" t="n"/>
    </row>
    <row r="218">
      <c r="A218" s="40" t="n"/>
      <c r="B218" s="40" t="n"/>
      <c r="C218" s="40" t="n"/>
      <c r="D218" s="40" t="n"/>
      <c r="E218" s="40" t="n"/>
      <c r="F218" s="40" t="n"/>
      <c r="G218" s="40" t="n"/>
      <c r="H218" s="40" t="n"/>
      <c r="I218" s="40" t="n"/>
      <c r="J218" s="40" t="n"/>
      <c r="K218" s="40" t="n"/>
      <c r="L218" s="40" t="n"/>
      <c r="M218" s="40" t="n"/>
      <c r="N218" s="40" t="n"/>
      <c r="O218" s="40" t="n"/>
      <c r="P218" s="40" t="n"/>
      <c r="Q218" s="40" t="n"/>
      <c r="R218" s="40" t="n"/>
      <c r="S218" s="40" t="n"/>
      <c r="T218" s="40" t="n"/>
      <c r="U218" s="40" t="n"/>
      <c r="V218" s="40" t="n"/>
      <c r="W218" s="40" t="n"/>
      <c r="X218" s="40" t="n"/>
      <c r="Y218" s="40" t="n"/>
      <c r="Z218" s="40" t="n"/>
    </row>
    <row r="219">
      <c r="A219" s="40" t="n"/>
      <c r="B219" s="40" t="n"/>
      <c r="C219" s="40" t="n"/>
      <c r="D219" s="40" t="n"/>
      <c r="E219" s="40" t="n"/>
      <c r="F219" s="40" t="n"/>
      <c r="G219" s="40" t="n"/>
      <c r="H219" s="40" t="n"/>
      <c r="I219" s="40" t="n"/>
      <c r="J219" s="40" t="n"/>
      <c r="K219" s="40" t="n"/>
      <c r="L219" s="40" t="n"/>
      <c r="M219" s="40" t="n"/>
      <c r="N219" s="40" t="n"/>
      <c r="O219" s="40" t="n"/>
      <c r="P219" s="40" t="n"/>
      <c r="Q219" s="40" t="n"/>
      <c r="R219" s="40" t="n"/>
      <c r="S219" s="40" t="n"/>
      <c r="T219" s="40" t="n"/>
      <c r="U219" s="40" t="n"/>
      <c r="V219" s="40" t="n"/>
      <c r="W219" s="40" t="n"/>
      <c r="X219" s="40" t="n"/>
      <c r="Y219" s="40" t="n"/>
      <c r="Z219" s="40" t="n"/>
    </row>
    <row r="220">
      <c r="A220" s="40" t="n"/>
      <c r="B220" s="40" t="n"/>
      <c r="C220" s="40" t="n"/>
      <c r="D220" s="40" t="n"/>
      <c r="E220" s="40" t="n"/>
      <c r="F220" s="40" t="n"/>
      <c r="G220" s="40" t="n"/>
      <c r="H220" s="40" t="n"/>
      <c r="I220" s="40" t="n"/>
      <c r="J220" s="40" t="n"/>
      <c r="K220" s="40" t="n"/>
      <c r="L220" s="40" t="n"/>
      <c r="M220" s="40" t="n"/>
      <c r="N220" s="40" t="n"/>
      <c r="O220" s="40" t="n"/>
      <c r="P220" s="40" t="n"/>
      <c r="Q220" s="40" t="n"/>
      <c r="R220" s="40" t="n"/>
      <c r="S220" s="40" t="n"/>
      <c r="T220" s="40" t="n"/>
      <c r="U220" s="40" t="n"/>
      <c r="V220" s="40" t="n"/>
      <c r="W220" s="40" t="n"/>
      <c r="X220" s="40" t="n"/>
      <c r="Y220" s="40" t="n"/>
      <c r="Z220" s="40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  <c r="R237" s="4" t="n"/>
      <c r="S237" s="4" t="n"/>
      <c r="T237" s="4" t="n"/>
      <c r="U237" s="4" t="n"/>
      <c r="V237" s="4" t="n"/>
      <c r="W237" s="4" t="n"/>
      <c r="X237" s="4" t="n"/>
      <c r="Y237" s="4" t="n"/>
      <c r="Z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  <c r="R247" s="4" t="n"/>
      <c r="S247" s="4" t="n"/>
      <c r="T247" s="4" t="n"/>
      <c r="U247" s="4" t="n"/>
      <c r="V247" s="4" t="n"/>
      <c r="W247" s="4" t="n"/>
      <c r="X247" s="4" t="n"/>
      <c r="Y247" s="4" t="n"/>
      <c r="Z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</row>
  </sheetData>
  <autoFilter ref="A4:F9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Human Oversight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2026-09-06T12:57:33Z</dcterms:created>
  <dcterms:modified xmlns:dcterms="http://purl.org/dc/terms/" xmlns:xsi="http://www.w3.org/2001/XMLSchema-instance" xsi:type="dcterms:W3CDTF">2026-09-06T12:57:34Z</dcterms:modified>
  <cp:lastModifiedBy>AZComply</cp:lastModifiedBy>
</cp:coreProperties>
</file>